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tkkdfs01\公社文書\200_総合支援部\000_共通\助成課→企画課\r5tenjikai_syutten_yoshiki_20230727\"/>
    </mc:Choice>
  </mc:AlternateContent>
  <bookViews>
    <workbookView xWindow="0" yWindow="0" windowWidth="19200" windowHeight="6970" tabRatio="793" activeTab="1"/>
  </bookViews>
  <sheets>
    <sheet name="付表１助成事業の概要" sheetId="9" r:id="rId1"/>
    <sheet name="付表2 経費変更内容" sheetId="5" r:id="rId2"/>
    <sheet name="記入例_付表１助成事業の概要" sheetId="10" r:id="rId3"/>
    <sheet name="記入例_付表2 経費変更内容" sheetId="11" r:id="rId4"/>
  </sheets>
  <externalReferences>
    <externalReference r:id="rId5"/>
    <externalReference r:id="rId6"/>
  </externalReferences>
  <definedNames>
    <definedName name="_xlnm._FilterDatabase" localSheetId="0" hidden="1">付表１助成事業の概要!$A$4:$E$42</definedName>
    <definedName name="A_農業・林業">#REF!</definedName>
    <definedName name="B_漁業">#REF!</definedName>
    <definedName name="C_鉱業・採石業・砂利採取業">#REF!</definedName>
    <definedName name="D_建設業">#REF!</definedName>
    <definedName name="E_製造業">#REF!</definedName>
    <definedName name="F_電気・ガス・熱供給・水道業">#REF!</definedName>
    <definedName name="G_情報通信業">#REF!</definedName>
    <definedName name="H_運輸業・郵便業">#REF!</definedName>
    <definedName name="I_卸売業・小売業">#REF!</definedName>
    <definedName name="J_金融業・保険業">#REF!</definedName>
    <definedName name="K_不動産業・物品賃貸業">#REF!</definedName>
    <definedName name="kaidai" localSheetId="0">#REF!</definedName>
    <definedName name="kaidai">#REF!</definedName>
    <definedName name="koukoku">#REF!</definedName>
    <definedName name="L_学術研究・専門・技術ｻｰﾋﾞｽ業">#REF!</definedName>
    <definedName name="M_宿泊業・飲食ｻｰﾋﾞｽ業">#REF!</definedName>
    <definedName name="N_生活関連ｻｰﾋﾞｽ業・娯楽業">#REF!</definedName>
    <definedName name="O_教育・学習支援業">#REF!</definedName>
    <definedName name="P_医療・福祉">#REF!</definedName>
    <definedName name="PR">#REF!</definedName>
    <definedName name="_xlnm.Print_Area" localSheetId="0">付表１助成事業の概要!$A$1:$H$48</definedName>
    <definedName name="_xlnm.Print_Area" localSheetId="1">'付表2 経費変更内容'!$A$1:$F$24</definedName>
    <definedName name="Q_複合ｻｰﾋﾞｽ事業">#REF!</definedName>
    <definedName name="R_ｻｰﾋﾞｽ業〈他に分類されないもの〉">#REF!</definedName>
    <definedName name="S_公務〈他に分類されるものを除く〉">#REF!</definedName>
    <definedName name="T_分類不能の産業">#REF!</definedName>
    <definedName name="サイト">#REF!</definedName>
    <definedName name="さいと２">#REF!</definedName>
    <definedName name="印">#REF!</definedName>
    <definedName name="海外" localSheetId="0">#REF!</definedName>
    <definedName name="海外">#REF!</definedName>
    <definedName name="経費区分">#REF!</definedName>
    <definedName name="広">#REF!</definedName>
    <definedName name="材">#REF!</definedName>
    <definedName name="種別" localSheetId="0">#REF!</definedName>
    <definedName name="種別">#REF!</definedName>
    <definedName name="出">#REF!</definedName>
    <definedName name="送">#REF!</definedName>
    <definedName name="大分類" localSheetId="0">'[1]１申請者概要２申請状況'!$AG$5:$AG$24</definedName>
    <definedName name="大分類">'[2]１申請者概要２申請状況'!$AG$3:$AG$22</definedName>
    <definedName name="販促費">#REF!</definedName>
  </definedNames>
  <calcPr calcId="162913"/>
</workbook>
</file>

<file path=xl/calcChain.xml><?xml version="1.0" encoding="utf-8"?>
<calcChain xmlns="http://schemas.openxmlformats.org/spreadsheetml/2006/main">
  <c r="E23" i="11" l="1"/>
  <c r="F23" i="11" s="1"/>
  <c r="C23" i="11"/>
  <c r="F22" i="11"/>
  <c r="D22" i="11"/>
  <c r="F21" i="11"/>
  <c r="D21" i="11"/>
  <c r="F20" i="11"/>
  <c r="D20" i="11"/>
  <c r="F19" i="11"/>
  <c r="D19" i="11"/>
  <c r="D23" i="11" s="1"/>
  <c r="E18" i="11"/>
  <c r="F18" i="11" s="1"/>
  <c r="D18" i="11"/>
  <c r="C18" i="11"/>
  <c r="E16" i="11"/>
  <c r="E24" i="11" s="1"/>
  <c r="C16" i="11"/>
  <c r="C24" i="11" s="1"/>
  <c r="F15" i="11"/>
  <c r="D15" i="11"/>
  <c r="F14" i="11"/>
  <c r="D14" i="11"/>
  <c r="F13" i="11"/>
  <c r="D13" i="11"/>
  <c r="F12" i="11"/>
  <c r="D12" i="11"/>
  <c r="H46" i="10"/>
  <c r="D16" i="11" l="1"/>
  <c r="D24" i="11" s="1"/>
  <c r="F16" i="11"/>
  <c r="F24" i="11" s="1"/>
  <c r="C23" i="5"/>
  <c r="H46" i="9" l="1"/>
  <c r="E12" i="5" l="1"/>
  <c r="D22" i="5" l="1"/>
  <c r="D21" i="5"/>
  <c r="D20" i="5"/>
  <c r="D19" i="5"/>
  <c r="D23" i="5" l="1"/>
  <c r="E18" i="5"/>
  <c r="D18" i="5"/>
  <c r="C18" i="5"/>
  <c r="C16" i="5"/>
  <c r="E16" i="5"/>
  <c r="C24" i="5" l="1"/>
  <c r="D15" i="5"/>
  <c r="D14" i="5"/>
  <c r="D13" i="5"/>
  <c r="D12" i="5"/>
  <c r="D16" i="5" s="1"/>
  <c r="F13" i="5" l="1"/>
  <c r="D24" i="5" l="1"/>
  <c r="E23" i="5" l="1"/>
  <c r="F22" i="5" l="1"/>
  <c r="F21" i="5"/>
  <c r="F20" i="5"/>
  <c r="F19" i="5"/>
  <c r="F23" i="5" l="1"/>
  <c r="F15" i="5"/>
  <c r="F14" i="5"/>
  <c r="F12" i="5"/>
  <c r="F18" i="5" l="1"/>
  <c r="E24" i="5" l="1"/>
  <c r="F16" i="5"/>
  <c r="F24" i="5" s="1"/>
</calcChain>
</file>

<file path=xl/sharedStrings.xml><?xml version="1.0" encoding="utf-8"?>
<sst xmlns="http://schemas.openxmlformats.org/spreadsheetml/2006/main" count="290" uniqueCount="73">
  <si>
    <t>（単位：　円）</t>
    <rPh sb="1" eb="3">
      <t>タンイ</t>
    </rPh>
    <rPh sb="5" eb="6">
      <t>エン</t>
    </rPh>
    <phoneticPr fontId="4"/>
  </si>
  <si>
    <t>助成対象経費</t>
    <rPh sb="0" eb="2">
      <t>ジョセイ</t>
    </rPh>
    <rPh sb="2" eb="4">
      <t>タイショウ</t>
    </rPh>
    <rPh sb="4" eb="6">
      <t>ケイヒ</t>
    </rPh>
    <phoneticPr fontId="4"/>
  </si>
  <si>
    <t>出展小間料</t>
    <rPh sb="0" eb="2">
      <t>シュッテン</t>
    </rPh>
    <rPh sb="2" eb="4">
      <t>コマ</t>
    </rPh>
    <rPh sb="4" eb="5">
      <t>リョウ</t>
    </rPh>
    <phoneticPr fontId="4"/>
  </si>
  <si>
    <t>資　材　費</t>
    <rPh sb="0" eb="1">
      <t>シ</t>
    </rPh>
    <rPh sb="2" eb="3">
      <t>ザイ</t>
    </rPh>
    <rPh sb="4" eb="5">
      <t>ヒ</t>
    </rPh>
    <phoneticPr fontId="4"/>
  </si>
  <si>
    <t>輸　送　費</t>
    <rPh sb="0" eb="1">
      <t>ユ</t>
    </rPh>
    <rPh sb="2" eb="3">
      <t>ソウ</t>
    </rPh>
    <rPh sb="4" eb="5">
      <t>ヒ</t>
    </rPh>
    <phoneticPr fontId="4"/>
  </si>
  <si>
    <t>販売促進費</t>
    <rPh sb="0" eb="2">
      <t>ハンバイ</t>
    </rPh>
    <rPh sb="2" eb="4">
      <t>ソクシン</t>
    </rPh>
    <rPh sb="4" eb="5">
      <t>ヒ</t>
    </rPh>
    <phoneticPr fontId="4"/>
  </si>
  <si>
    <t>助　成　率</t>
    <rPh sb="0" eb="1">
      <t>ジョ</t>
    </rPh>
    <rPh sb="2" eb="3">
      <t>シゲル</t>
    </rPh>
    <rPh sb="4" eb="5">
      <t>リツ</t>
    </rPh>
    <phoneticPr fontId="4"/>
  </si>
  <si>
    <t>助成金上限</t>
    <rPh sb="0" eb="2">
      <t>ジョセイ</t>
    </rPh>
    <rPh sb="2" eb="3">
      <t>キン</t>
    </rPh>
    <rPh sb="3" eb="5">
      <t>ジョウゲン</t>
    </rPh>
    <phoneticPr fontId="4"/>
  </si>
  <si>
    <t>１５０万円</t>
    <rPh sb="3" eb="5">
      <t>マンエン</t>
    </rPh>
    <phoneticPr fontId="4"/>
  </si>
  <si>
    <t>経　費　区　分</t>
    <rPh sb="0" eb="1">
      <t>ヘ</t>
    </rPh>
    <rPh sb="2" eb="3">
      <t>ヒ</t>
    </rPh>
    <rPh sb="4" eb="5">
      <t>ク</t>
    </rPh>
    <rPh sb="6" eb="7">
      <t>ブン</t>
    </rPh>
    <phoneticPr fontId="4"/>
  </si>
  <si>
    <t>費　用　名</t>
    <rPh sb="0" eb="1">
      <t>ヒ</t>
    </rPh>
    <rPh sb="2" eb="4">
      <t>ヨウナ</t>
    </rPh>
    <rPh sb="4" eb="5">
      <t>メイ</t>
    </rPh>
    <phoneticPr fontId="4"/>
  </si>
  <si>
    <t>広告掲載費</t>
    <rPh sb="0" eb="2">
      <t>コウコク</t>
    </rPh>
    <rPh sb="2" eb="4">
      <t>ケイサイ</t>
    </rPh>
    <rPh sb="4" eb="5">
      <t>ヒ</t>
    </rPh>
    <phoneticPr fontId="4"/>
  </si>
  <si>
    <t>助成予定額</t>
    <rPh sb="0" eb="2">
      <t>ジョセイ</t>
    </rPh>
    <rPh sb="2" eb="4">
      <t>ヨテイ</t>
    </rPh>
    <rPh sb="4" eb="5">
      <t>ガク</t>
    </rPh>
    <phoneticPr fontId="4"/>
  </si>
  <si>
    <t>～</t>
    <phoneticPr fontId="1"/>
  </si>
  <si>
    <t>展示会
参加費</t>
    <rPh sb="0" eb="3">
      <t>テンジカイ</t>
    </rPh>
    <rPh sb="4" eb="7">
      <t>サンカヒ</t>
    </rPh>
    <phoneticPr fontId="4"/>
  </si>
  <si>
    <t>オンライン出展料</t>
    <rPh sb="5" eb="7">
      <t>シュッテン</t>
    </rPh>
    <rPh sb="7" eb="8">
      <t>リョウ</t>
    </rPh>
    <phoneticPr fontId="1"/>
  </si>
  <si>
    <t>国内1</t>
    <rPh sb="0" eb="2">
      <t>コクナイ</t>
    </rPh>
    <phoneticPr fontId="1"/>
  </si>
  <si>
    <t>展示会名</t>
    <rPh sb="0" eb="3">
      <t>テンジカイ</t>
    </rPh>
    <rPh sb="3" eb="4">
      <t>メイ</t>
    </rPh>
    <phoneticPr fontId="1"/>
  </si>
  <si>
    <t>出展形態</t>
    <rPh sb="0" eb="2">
      <t>シュッテン</t>
    </rPh>
    <rPh sb="2" eb="4">
      <t>ケイタイ</t>
    </rPh>
    <phoneticPr fontId="1"/>
  </si>
  <si>
    <t>主 催 （契約先）</t>
    <rPh sb="0" eb="1">
      <t>シュ</t>
    </rPh>
    <rPh sb="2" eb="3">
      <t>サイ</t>
    </rPh>
    <rPh sb="5" eb="8">
      <t>ケイヤクサキ</t>
    </rPh>
    <phoneticPr fontId="1"/>
  </si>
  <si>
    <t>契約種別</t>
    <rPh sb="0" eb="2">
      <t>ケイヤク</t>
    </rPh>
    <rPh sb="2" eb="4">
      <t>シュベツ</t>
    </rPh>
    <phoneticPr fontId="1"/>
  </si>
  <si>
    <t>会期</t>
    <rPh sb="0" eb="2">
      <t>カイキ</t>
    </rPh>
    <phoneticPr fontId="1"/>
  </si>
  <si>
    <t>リアル</t>
    <phoneticPr fontId="1"/>
  </si>
  <si>
    <t>オンライン</t>
    <phoneticPr fontId="1"/>
  </si>
  <si>
    <t>出展商品</t>
    <rPh sb="0" eb="2">
      <t>シュッテン</t>
    </rPh>
    <rPh sb="2" eb="4">
      <t>ショウヒン</t>
    </rPh>
    <phoneticPr fontId="1"/>
  </si>
  <si>
    <t>PR内容（商品）</t>
    <rPh sb="2" eb="4">
      <t>ナイヨウ</t>
    </rPh>
    <rPh sb="5" eb="7">
      <t>ショウヒン</t>
    </rPh>
    <phoneticPr fontId="1"/>
  </si>
  <si>
    <t>国内3</t>
    <rPh sb="0" eb="2">
      <t>コクナイ</t>
    </rPh>
    <phoneticPr fontId="1"/>
  </si>
  <si>
    <t>国内4</t>
    <rPh sb="0" eb="2">
      <t>コクナイ</t>
    </rPh>
    <phoneticPr fontId="1"/>
  </si>
  <si>
    <t>経費配分の変更内容</t>
    <phoneticPr fontId="1"/>
  </si>
  <si>
    <t>変更前</t>
    <rPh sb="0" eb="2">
      <t>ヘンコウ</t>
    </rPh>
    <rPh sb="2" eb="3">
      <t>マエ</t>
    </rPh>
    <phoneticPr fontId="1"/>
  </si>
  <si>
    <t>変更後</t>
    <rPh sb="0" eb="2">
      <t>ヘンコウ</t>
    </rPh>
    <rPh sb="2" eb="3">
      <t>ゴ</t>
    </rPh>
    <phoneticPr fontId="1"/>
  </si>
  <si>
    <t>「変更前」には交付決定時の額を、「変更後」には変更申請の額を
記入してください。</t>
    <rPh sb="1" eb="3">
      <t>ヘンコウ</t>
    </rPh>
    <rPh sb="3" eb="4">
      <t>マエ</t>
    </rPh>
    <rPh sb="7" eb="9">
      <t>コウフ</t>
    </rPh>
    <rPh sb="9" eb="11">
      <t>ケッテイ</t>
    </rPh>
    <rPh sb="11" eb="12">
      <t>ジ</t>
    </rPh>
    <rPh sb="13" eb="14">
      <t>ガク</t>
    </rPh>
    <rPh sb="17" eb="19">
      <t>ヘンコウ</t>
    </rPh>
    <rPh sb="19" eb="20">
      <t>ゴ</t>
    </rPh>
    <rPh sb="23" eb="25">
      <t>ヘンコウ</t>
    </rPh>
    <rPh sb="25" eb="27">
      <t>シンセイ</t>
    </rPh>
    <rPh sb="28" eb="29">
      <t>ガク</t>
    </rPh>
    <rPh sb="31" eb="33">
      <t>キニュウ</t>
    </rPh>
    <phoneticPr fontId="4"/>
  </si>
  <si>
    <t>様式第４号（付表１）</t>
    <rPh sb="0" eb="2">
      <t>ヨウシキ</t>
    </rPh>
    <rPh sb="2" eb="3">
      <t>ダイ</t>
    </rPh>
    <rPh sb="4" eb="5">
      <t>ゴウ</t>
    </rPh>
    <rPh sb="6" eb="8">
      <t>フヒョウ</t>
    </rPh>
    <phoneticPr fontId="1"/>
  </si>
  <si>
    <t>様式第４号（付表２）</t>
    <rPh sb="0" eb="2">
      <t>ヨウシキ</t>
    </rPh>
    <rPh sb="2" eb="3">
      <t>ダイ</t>
    </rPh>
    <rPh sb="4" eb="5">
      <t>ゴウ</t>
    </rPh>
    <rPh sb="6" eb="7">
      <t>ヅケ</t>
    </rPh>
    <rPh sb="7" eb="8">
      <t>ヒョウ</t>
    </rPh>
    <phoneticPr fontId="4"/>
  </si>
  <si>
    <t>出展名</t>
    <rPh sb="0" eb="2">
      <t>シュッテン</t>
    </rPh>
    <rPh sb="2" eb="3">
      <t>メイ</t>
    </rPh>
    <phoneticPr fontId="1"/>
  </si>
  <si>
    <t>ECサイト出店
初期登録費</t>
    <rPh sb="5" eb="7">
      <t>シュッテン</t>
    </rPh>
    <rPh sb="8" eb="10">
      <t>ショキ</t>
    </rPh>
    <rPh sb="10" eb="12">
      <t>トウロク</t>
    </rPh>
    <rPh sb="12" eb="13">
      <t>ヒ</t>
    </rPh>
    <phoneticPr fontId="1"/>
  </si>
  <si>
    <t>印刷物制作費</t>
    <rPh sb="0" eb="3">
      <t>インサツブツ</t>
    </rPh>
    <rPh sb="3" eb="6">
      <t>セイサクヒ</t>
    </rPh>
    <phoneticPr fontId="4"/>
  </si>
  <si>
    <t>動画制作費</t>
    <rPh sb="0" eb="2">
      <t>ドウガ</t>
    </rPh>
    <rPh sb="2" eb="4">
      <t>セイサク</t>
    </rPh>
    <rPh sb="4" eb="5">
      <t>ヒ</t>
    </rPh>
    <phoneticPr fontId="4"/>
  </si>
  <si>
    <t>自社サイト制作費</t>
    <rPh sb="0" eb="2">
      <t>ジシャ</t>
    </rPh>
    <rPh sb="5" eb="8">
      <t>セイサクヒ</t>
    </rPh>
    <phoneticPr fontId="1"/>
  </si>
  <si>
    <t>小　　計</t>
    <rPh sb="0" eb="1">
      <t>ショウ</t>
    </rPh>
    <rPh sb="3" eb="4">
      <t>ケイ</t>
    </rPh>
    <phoneticPr fontId="1"/>
  </si>
  <si>
    <t>小　　計</t>
    <phoneticPr fontId="1"/>
  </si>
  <si>
    <t>合　　　計</t>
    <rPh sb="0" eb="1">
      <t>ゴウ</t>
    </rPh>
    <rPh sb="4" eb="5">
      <t>ケイ</t>
    </rPh>
    <phoneticPr fontId="1"/>
  </si>
  <si>
    <t>初期登録料</t>
    <rPh sb="0" eb="2">
      <t>ショキ</t>
    </rPh>
    <rPh sb="2" eb="5">
      <t>トウロクリョウ</t>
    </rPh>
    <phoneticPr fontId="1"/>
  </si>
  <si>
    <t>会　場</t>
    <rPh sb="0" eb="1">
      <t>カイ</t>
    </rPh>
    <rPh sb="2" eb="3">
      <t>バ</t>
    </rPh>
    <phoneticPr fontId="1"/>
  </si>
  <si>
    <t>　</t>
  </si>
  <si>
    <t>申請区分</t>
    <rPh sb="0" eb="2">
      <t>シンセイ</t>
    </rPh>
    <rPh sb="2" eb="4">
      <t>クブン</t>
    </rPh>
    <phoneticPr fontId="1"/>
  </si>
  <si>
    <t>出展小間料</t>
    <rPh sb="0" eb="2">
      <t>シュッテン</t>
    </rPh>
    <rPh sb="2" eb="5">
      <t>コマリョウ</t>
    </rPh>
    <phoneticPr fontId="1"/>
  </si>
  <si>
    <t>国内２</t>
    <rPh sb="0" eb="2">
      <t>コクナイ</t>
    </rPh>
    <phoneticPr fontId="1"/>
  </si>
  <si>
    <t>開 催 国</t>
    <rPh sb="0" eb="1">
      <t>カイ</t>
    </rPh>
    <rPh sb="2" eb="3">
      <t>サイ</t>
    </rPh>
    <rPh sb="4" eb="5">
      <t>クニ</t>
    </rPh>
    <phoneticPr fontId="1"/>
  </si>
  <si>
    <t>円（税抜)</t>
    <rPh sb="0" eb="1">
      <t>エン</t>
    </rPh>
    <rPh sb="2" eb="4">
      <t>ゼイヌ</t>
    </rPh>
    <phoneticPr fontId="1"/>
  </si>
  <si>
    <t>海　外</t>
    <rPh sb="0" eb="1">
      <t>ウミ</t>
    </rPh>
    <rPh sb="2" eb="3">
      <t>ソト</t>
    </rPh>
    <phoneticPr fontId="1"/>
  </si>
  <si>
    <t>その他会場</t>
    <rPh sb="2" eb="3">
      <t>タ</t>
    </rPh>
    <rPh sb="3" eb="5">
      <t>カイジョウ</t>
    </rPh>
    <phoneticPr fontId="1"/>
  </si>
  <si>
    <t>　　【販売促進費】</t>
    <phoneticPr fontId="1"/>
  </si>
  <si>
    <t>出展小間料合計</t>
    <phoneticPr fontId="1"/>
  </si>
  <si>
    <t>＜公社使用欄＞</t>
    <phoneticPr fontId="1"/>
  </si>
  <si>
    <t>印 刷 物 製 作 費</t>
    <rPh sb="0" eb="1">
      <t>イン</t>
    </rPh>
    <rPh sb="2" eb="3">
      <t>サツ</t>
    </rPh>
    <rPh sb="4" eb="5">
      <t>モノ</t>
    </rPh>
    <rPh sb="6" eb="7">
      <t>セイ</t>
    </rPh>
    <rPh sb="8" eb="9">
      <t>サク</t>
    </rPh>
    <rPh sb="10" eb="11">
      <t>ヒ</t>
    </rPh>
    <phoneticPr fontId="1"/>
  </si>
  <si>
    <t>動 画 制 作 費</t>
    <rPh sb="0" eb="1">
      <t>ドウ</t>
    </rPh>
    <rPh sb="2" eb="3">
      <t>ガ</t>
    </rPh>
    <rPh sb="4" eb="5">
      <t>セイ</t>
    </rPh>
    <rPh sb="6" eb="7">
      <t>サク</t>
    </rPh>
    <rPh sb="8" eb="9">
      <t>ヒ</t>
    </rPh>
    <phoneticPr fontId="1"/>
  </si>
  <si>
    <t>広 告 宣 伝 費</t>
    <rPh sb="0" eb="1">
      <t>ヒロ</t>
    </rPh>
    <rPh sb="2" eb="3">
      <t>コク</t>
    </rPh>
    <rPh sb="4" eb="5">
      <t>セン</t>
    </rPh>
    <rPh sb="6" eb="7">
      <t>デン</t>
    </rPh>
    <rPh sb="8" eb="9">
      <t>ヒ</t>
    </rPh>
    <phoneticPr fontId="1"/>
  </si>
  <si>
    <t>【変更後の展示会】すでに出展したものも含め、変更後の申請展示会をすべて記載（会期順）</t>
    <rPh sb="5" eb="8">
      <t>テンジカイ</t>
    </rPh>
    <rPh sb="26" eb="28">
      <t>シンセイ</t>
    </rPh>
    <rPh sb="38" eb="41">
      <t>カイキジュン</t>
    </rPh>
    <phoneticPr fontId="1"/>
  </si>
  <si>
    <t>既存</t>
    <phoneticPr fontId="1"/>
  </si>
  <si>
    <t>第〇回▲▲EXPO</t>
    <phoneticPr fontId="1"/>
  </si>
  <si>
    <t>リアル</t>
  </si>
  <si>
    <t>〇〇メッセ</t>
    <phoneticPr fontId="1"/>
  </si>
  <si>
    <t>単独（主催者）</t>
  </si>
  <si>
    <t>申請者名</t>
  </si>
  <si>
    <t>自社商品</t>
  </si>
  <si>
    <t>東京ビッグサイト</t>
  </si>
  <si>
    <t>通信機器「アルファ１シリーズ」「アルファ２シリーズ」のPR</t>
    <phoneticPr fontId="1"/>
  </si>
  <si>
    <t>追加</t>
  </si>
  <si>
    <t>第〇回●●展示会</t>
    <phoneticPr fontId="1"/>
  </si>
  <si>
    <t>リアル＋オンライン</t>
  </si>
  <si>
    <t>〇×国際展示場</t>
    <phoneticPr fontId="1"/>
  </si>
  <si>
    <t>幕張メッセ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</si>
</sst>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yyyy&quot;年&quot;m&quot;月&quot;d&quot;日&quot;;@"/>
    <numFmt numFmtId="178" formatCode="0_ "/>
  </numFmts>
  <fonts count="33"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scheme val="minor"/>
    </font>
    <font>
      <sz val="11"/>
      <name val="ＭＳ Ｐゴシック"/>
      <family val="3"/>
      <charset val="128"/>
    </font>
    <font>
      <sz val="6"/>
      <name val="ＭＳ Ｐゴシック"/>
      <family val="3"/>
      <charset val="128"/>
    </font>
    <font>
      <sz val="11"/>
      <name val="游明朝"/>
      <family val="1"/>
      <charset val="128"/>
    </font>
    <font>
      <sz val="10"/>
      <name val="游明朝"/>
      <family val="1"/>
      <charset val="128"/>
    </font>
    <font>
      <sz val="8"/>
      <color theme="1"/>
      <name val="游明朝"/>
      <family val="1"/>
      <charset val="128"/>
    </font>
    <font>
      <sz val="11"/>
      <color theme="1"/>
      <name val="游明朝"/>
      <family val="1"/>
      <charset val="128"/>
    </font>
    <font>
      <sz val="14"/>
      <color theme="1"/>
      <name val="游明朝"/>
      <family val="1"/>
      <charset val="128"/>
    </font>
    <font>
      <b/>
      <sz val="14"/>
      <color theme="1"/>
      <name val="游明朝"/>
      <family val="1"/>
      <charset val="128"/>
    </font>
    <font>
      <b/>
      <sz val="11"/>
      <name val="游明朝"/>
      <family val="1"/>
      <charset val="128"/>
    </font>
    <font>
      <b/>
      <sz val="12"/>
      <color rgb="FF0000FF"/>
      <name val="游明朝"/>
      <family val="1"/>
      <charset val="128"/>
    </font>
    <font>
      <b/>
      <sz val="14"/>
      <color rgb="FFFF0000"/>
      <name val="游明朝"/>
      <family val="1"/>
      <charset val="128"/>
    </font>
    <font>
      <b/>
      <sz val="14"/>
      <color rgb="FF0000FF"/>
      <name val="游明朝"/>
      <family val="1"/>
      <charset val="128"/>
    </font>
    <font>
      <sz val="11"/>
      <color rgb="FF0000CC"/>
      <name val="游明朝"/>
      <family val="1"/>
      <charset val="128"/>
    </font>
    <font>
      <b/>
      <sz val="8"/>
      <color rgb="FFFF0000"/>
      <name val="游明朝"/>
      <family val="1"/>
      <charset val="128"/>
    </font>
    <font>
      <sz val="11"/>
      <color theme="1"/>
      <name val="游ゴシック Light"/>
      <family val="3"/>
      <charset val="128"/>
    </font>
    <font>
      <sz val="9"/>
      <color theme="1"/>
      <name val="游ゴシック Light"/>
      <family val="3"/>
      <charset val="128"/>
    </font>
    <font>
      <sz val="7"/>
      <color theme="1"/>
      <name val="游ゴシック Light"/>
      <family val="3"/>
      <charset val="128"/>
    </font>
    <font>
      <sz val="10.5"/>
      <color theme="1"/>
      <name val="游明朝"/>
      <family val="1"/>
      <charset val="128"/>
    </font>
    <font>
      <b/>
      <sz val="11"/>
      <color theme="1"/>
      <name val="游ゴシック Light"/>
      <family val="3"/>
      <charset val="128"/>
    </font>
    <font>
      <sz val="9"/>
      <color theme="1"/>
      <name val="游明朝"/>
      <family val="1"/>
      <charset val="128"/>
    </font>
    <font>
      <sz val="10"/>
      <color theme="1"/>
      <name val="游明朝"/>
      <family val="1"/>
      <charset val="128"/>
    </font>
    <font>
      <sz val="8"/>
      <color theme="1"/>
      <name val="游ゴシック Light"/>
      <family val="3"/>
      <charset val="128"/>
    </font>
    <font>
      <sz val="11"/>
      <color theme="1"/>
      <name val="ＭＳ Ｐゴシック"/>
      <family val="2"/>
      <charset val="128"/>
      <scheme val="minor"/>
    </font>
    <font>
      <sz val="14"/>
      <color theme="1"/>
      <name val="ＭＳ Ｐゴシック"/>
      <family val="2"/>
      <charset val="128"/>
      <scheme val="minor"/>
    </font>
    <font>
      <b/>
      <sz val="11"/>
      <color rgb="FF00B0F0"/>
      <name val="游ゴシック Light"/>
      <family val="3"/>
      <charset val="128"/>
    </font>
    <font>
      <sz val="10"/>
      <color rgb="FF00B0F0"/>
      <name val="游明朝"/>
      <family val="1"/>
      <charset val="128"/>
    </font>
    <font>
      <sz val="11"/>
      <color rgb="FF00B0F0"/>
      <name val="游明朝"/>
      <family val="1"/>
      <charset val="128"/>
    </font>
    <font>
      <sz val="11"/>
      <color rgb="FF00B0F0"/>
      <name val="ＭＳ Ｐゴシック"/>
      <family val="2"/>
      <charset val="128"/>
      <scheme val="minor"/>
    </font>
    <font>
      <sz val="11"/>
      <color rgb="FF00B0F0"/>
      <name val="游ゴシック Light"/>
      <family val="3"/>
      <charset val="128"/>
    </font>
    <font>
      <sz val="10.5"/>
      <color rgb="FF00B0F0"/>
      <name val="游明朝"/>
      <family val="1"/>
      <charset val="128"/>
    </font>
  </fonts>
  <fills count="11">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rgb="FFFFFFCC"/>
        <bgColor indexed="64"/>
      </patternFill>
    </fill>
    <fill>
      <patternFill patternType="solid">
        <fgColor theme="0" tint="-0.14999847407452621"/>
        <bgColor indexed="64"/>
      </patternFill>
    </fill>
    <fill>
      <patternFill patternType="solid">
        <fgColor rgb="FFFFE181"/>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0"/>
        <bgColor indexed="64"/>
      </patternFill>
    </fill>
  </fills>
  <borders count="65">
    <border>
      <left/>
      <right/>
      <top/>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diagonal/>
    </border>
    <border>
      <left style="hair">
        <color indexed="64"/>
      </left>
      <right style="thin">
        <color indexed="64"/>
      </right>
      <top style="thin">
        <color indexed="64"/>
      </top>
      <bottom/>
      <diagonal/>
    </border>
    <border>
      <left style="thin">
        <color indexed="64"/>
      </left>
      <right/>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bottom/>
      <diagonal/>
    </border>
    <border>
      <left style="thin">
        <color indexed="64"/>
      </left>
      <right/>
      <top/>
      <bottom style="double">
        <color indexed="64"/>
      </bottom>
      <diagonal/>
    </border>
    <border>
      <left style="hair">
        <color indexed="64"/>
      </left>
      <right style="hair">
        <color indexed="64"/>
      </right>
      <top/>
      <bottom style="double">
        <color indexed="64"/>
      </bottom>
      <diagonal/>
    </border>
    <border>
      <left style="hair">
        <color indexed="64"/>
      </left>
      <right style="thin">
        <color indexed="64"/>
      </right>
      <top/>
      <bottom style="double">
        <color indexed="64"/>
      </bottom>
      <diagonal/>
    </border>
    <border>
      <left style="hair">
        <color indexed="64"/>
      </left>
      <right style="thin">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double">
        <color indexed="64"/>
      </top>
      <bottom style="thin">
        <color indexed="64"/>
      </bottom>
      <diagonal/>
    </border>
    <border>
      <left style="hair">
        <color indexed="64"/>
      </left>
      <right style="thin">
        <color indexed="64"/>
      </right>
      <top style="thin">
        <color indexed="64"/>
      </top>
      <bottom style="double">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theme="1"/>
      </left>
      <right/>
      <top style="hair">
        <color theme="1"/>
      </top>
      <bottom style="hair">
        <color theme="1"/>
      </bottom>
      <diagonal/>
    </border>
    <border>
      <left style="hair">
        <color indexed="64"/>
      </left>
      <right style="thin">
        <color indexed="64"/>
      </right>
      <top/>
      <bottom/>
      <diagonal/>
    </border>
    <border>
      <left/>
      <right/>
      <top style="hair">
        <color indexed="64"/>
      </top>
      <bottom/>
      <diagonal/>
    </border>
    <border>
      <left/>
      <right/>
      <top/>
      <bottom style="hair">
        <color indexed="64"/>
      </bottom>
      <diagonal/>
    </border>
    <border diagonalUp="1">
      <left style="hair">
        <color indexed="64"/>
      </left>
      <right style="thin">
        <color indexed="64"/>
      </right>
      <top/>
      <bottom style="hair">
        <color indexed="64"/>
      </bottom>
      <diagonal style="hair">
        <color indexed="64"/>
      </diagonal>
    </border>
    <border>
      <left style="hair">
        <color indexed="64"/>
      </left>
      <right/>
      <top/>
      <bottom/>
      <diagonal/>
    </border>
    <border>
      <left style="hair">
        <color indexed="64"/>
      </left>
      <right/>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top style="hair">
        <color indexed="64"/>
      </top>
      <bottom style="thin">
        <color auto="1"/>
      </bottom>
      <diagonal/>
    </border>
    <border>
      <left/>
      <right/>
      <top style="hair">
        <color indexed="64"/>
      </top>
      <bottom style="thin">
        <color auto="1"/>
      </bottom>
      <diagonal/>
    </border>
    <border>
      <left/>
      <right style="thin">
        <color auto="1"/>
      </right>
      <top style="hair">
        <color indexed="64"/>
      </top>
      <bottom style="thin">
        <color auto="1"/>
      </bottom>
      <diagonal/>
    </border>
    <border>
      <left/>
      <right style="hair">
        <color indexed="64"/>
      </right>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hair">
        <color indexed="64"/>
      </right>
      <top/>
      <bottom/>
      <diagonal/>
    </border>
    <border diagonalUp="1">
      <left style="hair">
        <color indexed="64"/>
      </left>
      <right style="thin">
        <color indexed="64"/>
      </right>
      <top style="hair">
        <color indexed="64"/>
      </top>
      <bottom style="hair">
        <color indexed="64"/>
      </bottom>
      <diagonal style="hair">
        <color indexed="64"/>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style="hair">
        <color indexed="64"/>
      </right>
      <top style="hair">
        <color indexed="64"/>
      </top>
      <bottom style="thin">
        <color indexed="64"/>
      </bottom>
      <diagonal/>
    </border>
    <border diagonalUp="1">
      <left style="hair">
        <color indexed="64"/>
      </left>
      <right style="thin">
        <color indexed="64"/>
      </right>
      <top style="hair">
        <color indexed="64"/>
      </top>
      <bottom style="hair">
        <color indexed="64"/>
      </bottom>
      <diagonal style="thin">
        <color indexed="64"/>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s>
  <cellStyleXfs count="4">
    <xf numFmtId="0" fontId="0" fillId="0" borderId="0">
      <alignment vertical="center"/>
    </xf>
    <xf numFmtId="0" fontId="2" fillId="0" borderId="0"/>
    <xf numFmtId="0" fontId="3" fillId="0" borderId="0"/>
    <xf numFmtId="38" fontId="25" fillId="0" borderId="0" applyFont="0" applyFill="0" applyBorder="0" applyAlignment="0" applyProtection="0">
      <alignment vertical="center"/>
    </xf>
  </cellStyleXfs>
  <cellXfs count="249">
    <xf numFmtId="0" fontId="0" fillId="0" borderId="0" xfId="0">
      <alignment vertical="center"/>
    </xf>
    <xf numFmtId="0" fontId="8" fillId="0" borderId="0" xfId="2" applyFont="1" applyAlignment="1">
      <alignment vertical="center"/>
    </xf>
    <xf numFmtId="0" fontId="5" fillId="0" borderId="0" xfId="2" applyFont="1" applyAlignment="1">
      <alignment vertical="center"/>
    </xf>
    <xf numFmtId="0" fontId="5" fillId="0" borderId="0" xfId="2" applyFont="1" applyBorder="1" applyAlignment="1">
      <alignment vertical="center"/>
    </xf>
    <xf numFmtId="0" fontId="6" fillId="0" borderId="0" xfId="2" applyFont="1" applyBorder="1" applyAlignment="1">
      <alignment vertical="center"/>
    </xf>
    <xf numFmtId="0" fontId="6" fillId="0" borderId="0" xfId="2" applyFont="1" applyAlignment="1">
      <alignment vertical="center"/>
    </xf>
    <xf numFmtId="3" fontId="11" fillId="0" borderId="0" xfId="0" applyNumberFormat="1" applyFont="1" applyFill="1" applyBorder="1" applyAlignment="1">
      <alignment horizontal="left" wrapText="1"/>
    </xf>
    <xf numFmtId="0" fontId="5" fillId="0" borderId="0" xfId="2" applyFont="1" applyBorder="1" applyAlignment="1">
      <alignment vertical="center" wrapText="1"/>
    </xf>
    <xf numFmtId="3" fontId="12" fillId="0" borderId="0" xfId="0" applyNumberFormat="1" applyFont="1" applyFill="1" applyBorder="1" applyAlignment="1">
      <alignment wrapText="1"/>
    </xf>
    <xf numFmtId="3" fontId="13" fillId="0" borderId="0" xfId="0" applyNumberFormat="1" applyFont="1" applyFill="1" applyBorder="1" applyAlignment="1">
      <alignment vertical="center" wrapText="1"/>
    </xf>
    <xf numFmtId="3" fontId="14" fillId="0" borderId="0" xfId="0" applyNumberFormat="1" applyFont="1" applyFill="1" applyBorder="1" applyAlignment="1">
      <alignment horizontal="left" wrapText="1"/>
    </xf>
    <xf numFmtId="3" fontId="12" fillId="0" borderId="0" xfId="0" applyNumberFormat="1" applyFont="1" applyFill="1" applyBorder="1" applyAlignment="1">
      <alignment horizontal="left" vertical="center" wrapText="1"/>
    </xf>
    <xf numFmtId="0" fontId="15" fillId="0" borderId="0" xfId="2" applyFont="1" applyBorder="1" applyAlignment="1">
      <alignment vertical="center"/>
    </xf>
    <xf numFmtId="0" fontId="16" fillId="0" borderId="0" xfId="2" applyFont="1" applyFill="1" applyBorder="1" applyAlignment="1">
      <alignment vertical="center" textRotation="255" wrapText="1"/>
    </xf>
    <xf numFmtId="0" fontId="5" fillId="0" borderId="0" xfId="2" applyFont="1" applyFill="1" applyBorder="1" applyAlignment="1">
      <alignment vertical="center" wrapText="1"/>
    </xf>
    <xf numFmtId="0" fontId="15" fillId="0" borderId="0" xfId="2" applyFont="1" applyBorder="1" applyAlignment="1">
      <alignment vertical="center" wrapText="1"/>
    </xf>
    <xf numFmtId="0" fontId="15" fillId="0" borderId="0" xfId="2" applyFont="1" applyAlignment="1">
      <alignment vertical="center"/>
    </xf>
    <xf numFmtId="0" fontId="17" fillId="0" borderId="0" xfId="0" applyFont="1">
      <alignment vertical="center"/>
    </xf>
    <xf numFmtId="0" fontId="17" fillId="0" borderId="0" xfId="0" applyFont="1" applyAlignment="1">
      <alignment horizontal="center" vertical="center"/>
    </xf>
    <xf numFmtId="0" fontId="18" fillId="0" borderId="0" xfId="0" applyFont="1" applyFill="1" applyBorder="1" applyAlignment="1">
      <alignment horizontal="center" vertical="center"/>
    </xf>
    <xf numFmtId="0" fontId="17" fillId="0" borderId="0" xfId="0" applyFont="1" applyFill="1" applyBorder="1" applyAlignment="1">
      <alignment horizontal="center" vertical="center" textRotation="255"/>
    </xf>
    <xf numFmtId="0" fontId="17" fillId="0" borderId="0" xfId="0" applyFont="1" applyFill="1" applyBorder="1" applyAlignment="1">
      <alignment vertical="center" textRotation="255" shrinkToFit="1"/>
    </xf>
    <xf numFmtId="0" fontId="18" fillId="0" borderId="0" xfId="0" applyFont="1" applyFill="1" applyBorder="1" applyAlignment="1">
      <alignment vertical="center"/>
    </xf>
    <xf numFmtId="0" fontId="17" fillId="0" borderId="0" xfId="0" applyFont="1" applyFill="1" applyBorder="1" applyAlignment="1">
      <alignment vertical="center"/>
    </xf>
    <xf numFmtId="177" fontId="23" fillId="0" borderId="22" xfId="0" applyNumberFormat="1" applyFont="1" applyBorder="1" applyAlignment="1" applyProtection="1">
      <alignment horizontal="center" vertical="center" shrinkToFit="1"/>
      <protection locked="0"/>
    </xf>
    <xf numFmtId="0" fontId="8" fillId="0" borderId="22" xfId="0" applyFont="1" applyBorder="1" applyAlignment="1">
      <alignment horizontal="center" vertical="center"/>
    </xf>
    <xf numFmtId="0" fontId="9" fillId="0" borderId="0" xfId="2" applyFont="1" applyAlignment="1" applyProtection="1">
      <alignment vertical="center"/>
      <protection hidden="1"/>
    </xf>
    <xf numFmtId="0" fontId="8" fillId="0" borderId="0" xfId="2" applyFont="1" applyBorder="1" applyAlignment="1" applyProtection="1">
      <alignment horizontal="center" vertical="center"/>
      <protection hidden="1"/>
    </xf>
    <xf numFmtId="0" fontId="10" fillId="0" borderId="0" xfId="2" applyFont="1" applyBorder="1" applyAlignment="1" applyProtection="1">
      <alignment horizontal="center" vertical="center"/>
      <protection hidden="1"/>
    </xf>
    <xf numFmtId="0" fontId="8" fillId="0" borderId="0" xfId="2" applyFont="1" applyAlignment="1" applyProtection="1">
      <alignment vertical="center"/>
      <protection hidden="1"/>
    </xf>
    <xf numFmtId="0" fontId="8" fillId="0" borderId="2" xfId="2" applyFont="1" applyBorder="1" applyAlignment="1" applyProtection="1">
      <alignment horizontal="center" vertical="center"/>
      <protection hidden="1"/>
    </xf>
    <xf numFmtId="0" fontId="10" fillId="0" borderId="2" xfId="2" applyFont="1" applyBorder="1" applyAlignment="1" applyProtection="1">
      <alignment horizontal="center" vertical="center"/>
      <protection hidden="1"/>
    </xf>
    <xf numFmtId="12" fontId="20" fillId="0" borderId="3" xfId="2" applyNumberFormat="1" applyFont="1" applyFill="1" applyBorder="1" applyAlignment="1" applyProtection="1">
      <alignment horizontal="center" vertical="center"/>
      <protection hidden="1"/>
    </xf>
    <xf numFmtId="0" fontId="20" fillId="0" borderId="0" xfId="2" applyFont="1" applyAlignment="1" applyProtection="1">
      <alignment vertical="center"/>
      <protection hidden="1"/>
    </xf>
    <xf numFmtId="0" fontId="20" fillId="0" borderId="0" xfId="2" applyFont="1" applyBorder="1" applyAlignment="1" applyProtection="1">
      <alignment vertical="center"/>
      <protection hidden="1"/>
    </xf>
    <xf numFmtId="0" fontId="20" fillId="0" borderId="0" xfId="2" applyFont="1" applyAlignment="1" applyProtection="1">
      <alignment horizontal="right" vertical="center"/>
      <protection hidden="1"/>
    </xf>
    <xf numFmtId="0" fontId="7" fillId="0" borderId="0" xfId="2" applyFont="1" applyAlignment="1" applyProtection="1">
      <alignment horizontal="right" vertical="center"/>
      <protection hidden="1"/>
    </xf>
    <xf numFmtId="0" fontId="20" fillId="2" borderId="16" xfId="2" applyFont="1" applyFill="1" applyBorder="1" applyAlignment="1" applyProtection="1">
      <alignment horizontal="center" vertical="center"/>
      <protection hidden="1"/>
    </xf>
    <xf numFmtId="176" fontId="20" fillId="5" borderId="39" xfId="2" applyNumberFormat="1" applyFont="1" applyFill="1" applyBorder="1" applyAlignment="1" applyProtection="1">
      <alignment horizontal="right" vertical="center" shrinkToFit="1"/>
      <protection hidden="1"/>
    </xf>
    <xf numFmtId="176" fontId="20" fillId="5" borderId="31" xfId="2" applyNumberFormat="1" applyFont="1" applyFill="1" applyBorder="1" applyAlignment="1" applyProtection="1">
      <alignment horizontal="right" vertical="center" shrinkToFit="1"/>
      <protection hidden="1"/>
    </xf>
    <xf numFmtId="0" fontId="20" fillId="3" borderId="40" xfId="0" applyFont="1" applyFill="1" applyBorder="1" applyAlignment="1" applyProtection="1">
      <alignment horizontal="center" vertical="center"/>
      <protection hidden="1"/>
    </xf>
    <xf numFmtId="0" fontId="20" fillId="3" borderId="31" xfId="2" applyFont="1" applyFill="1" applyBorder="1" applyAlignment="1" applyProtection="1">
      <alignment horizontal="center" vertical="center"/>
      <protection hidden="1"/>
    </xf>
    <xf numFmtId="176" fontId="20" fillId="5" borderId="10" xfId="2" applyNumberFormat="1" applyFont="1" applyFill="1" applyBorder="1" applyAlignment="1" applyProtection="1">
      <alignment horizontal="right" vertical="center" shrinkToFit="1"/>
      <protection hidden="1"/>
    </xf>
    <xf numFmtId="176" fontId="20" fillId="5" borderId="6" xfId="2" applyNumberFormat="1" applyFont="1" applyFill="1" applyBorder="1" applyAlignment="1" applyProtection="1">
      <alignment horizontal="right" vertical="center" shrinkToFit="1"/>
      <protection hidden="1"/>
    </xf>
    <xf numFmtId="0" fontId="20" fillId="4" borderId="16" xfId="2" applyFont="1" applyFill="1" applyBorder="1" applyAlignment="1" applyProtection="1">
      <alignment horizontal="center" vertical="center"/>
      <protection hidden="1"/>
    </xf>
    <xf numFmtId="176" fontId="20" fillId="5" borderId="25" xfId="2" applyNumberFormat="1" applyFont="1" applyFill="1" applyBorder="1" applyAlignment="1" applyProtection="1">
      <alignment horizontal="right" vertical="center" shrinkToFit="1"/>
      <protection hidden="1"/>
    </xf>
    <xf numFmtId="176" fontId="20" fillId="5" borderId="37" xfId="2" applyNumberFormat="1" applyFont="1" applyFill="1" applyBorder="1" applyAlignment="1" applyProtection="1">
      <alignment horizontal="right" vertical="center" shrinkToFit="1"/>
      <protection hidden="1"/>
    </xf>
    <xf numFmtId="176" fontId="20" fillId="5" borderId="36" xfId="2" applyNumberFormat="1" applyFont="1" applyFill="1" applyBorder="1" applyAlignment="1" applyProtection="1">
      <alignment horizontal="right" vertical="center" shrinkToFit="1"/>
      <protection hidden="1"/>
    </xf>
    <xf numFmtId="0" fontId="17" fillId="0" borderId="0" xfId="0" applyFont="1" applyFill="1" applyBorder="1" applyAlignment="1">
      <alignment horizontal="center" vertical="center"/>
    </xf>
    <xf numFmtId="0" fontId="20" fillId="0" borderId="0" xfId="2" applyFont="1" applyAlignment="1" applyProtection="1">
      <alignment horizontal="left" vertical="center"/>
      <protection hidden="1"/>
    </xf>
    <xf numFmtId="0" fontId="20" fillId="0" borderId="3" xfId="2" applyFont="1" applyBorder="1" applyAlignment="1" applyProtection="1">
      <alignment horizontal="center" vertical="center"/>
      <protection hidden="1"/>
    </xf>
    <xf numFmtId="0" fontId="8" fillId="0" borderId="0" xfId="2" applyFont="1" applyFill="1" applyAlignment="1" applyProtection="1">
      <alignment vertical="center"/>
      <protection hidden="1"/>
    </xf>
    <xf numFmtId="176" fontId="20" fillId="0" borderId="18" xfId="2" applyNumberFormat="1" applyFont="1" applyFill="1" applyBorder="1" applyAlignment="1" applyProtection="1">
      <alignment horizontal="right" vertical="center" shrinkToFit="1"/>
      <protection locked="0" hidden="1"/>
    </xf>
    <xf numFmtId="176" fontId="20" fillId="0" borderId="22" xfId="2" applyNumberFormat="1" applyFont="1" applyFill="1" applyBorder="1" applyAlignment="1" applyProtection="1">
      <alignment horizontal="right" vertical="center" shrinkToFit="1"/>
      <protection locked="0" hidden="1"/>
    </xf>
    <xf numFmtId="176" fontId="20" fillId="0" borderId="30" xfId="2" applyNumberFormat="1" applyFont="1" applyFill="1" applyBorder="1" applyAlignment="1" applyProtection="1">
      <alignment horizontal="right" vertical="center" shrinkToFit="1"/>
      <protection locked="0" hidden="1"/>
    </xf>
    <xf numFmtId="176" fontId="20" fillId="0" borderId="38" xfId="2" applyNumberFormat="1" applyFont="1" applyFill="1" applyBorder="1" applyAlignment="1" applyProtection="1">
      <alignment horizontal="right" vertical="center" shrinkToFit="1"/>
      <protection locked="0" hidden="1"/>
    </xf>
    <xf numFmtId="176" fontId="20" fillId="0" borderId="28" xfId="2" applyNumberFormat="1" applyFont="1" applyFill="1" applyBorder="1" applyAlignment="1" applyProtection="1">
      <alignment horizontal="right" vertical="center" shrinkToFit="1"/>
      <protection locked="0" hidden="1"/>
    </xf>
    <xf numFmtId="176" fontId="20" fillId="0" borderId="19" xfId="2" applyNumberFormat="1" applyFont="1" applyFill="1" applyBorder="1" applyAlignment="1" applyProtection="1">
      <alignment horizontal="right" vertical="center" shrinkToFit="1"/>
      <protection locked="0" hidden="1"/>
    </xf>
    <xf numFmtId="176" fontId="20" fillId="0" borderId="32" xfId="2" applyNumberFormat="1" applyFont="1" applyFill="1" applyBorder="1" applyAlignment="1" applyProtection="1">
      <alignment horizontal="right" vertical="center" shrinkToFit="1"/>
      <protection locked="0" hidden="1"/>
    </xf>
    <xf numFmtId="176" fontId="20" fillId="6" borderId="20" xfId="2" applyNumberFormat="1" applyFont="1" applyFill="1" applyBorder="1" applyAlignment="1" applyProtection="1">
      <alignment vertical="center" shrinkToFit="1"/>
      <protection hidden="1"/>
    </xf>
    <xf numFmtId="176" fontId="20" fillId="6" borderId="16" xfId="2" applyNumberFormat="1" applyFont="1" applyFill="1" applyBorder="1" applyAlignment="1" applyProtection="1">
      <alignment vertical="center" shrinkToFit="1"/>
      <protection hidden="1"/>
    </xf>
    <xf numFmtId="176" fontId="20" fillId="6" borderId="29" xfId="2" applyNumberFormat="1" applyFont="1" applyFill="1" applyBorder="1" applyAlignment="1" applyProtection="1">
      <alignment vertical="center" shrinkToFit="1"/>
      <protection hidden="1"/>
    </xf>
    <xf numFmtId="176" fontId="20" fillId="6" borderId="15" xfId="2" applyNumberFormat="1" applyFont="1" applyFill="1" applyBorder="1" applyAlignment="1" applyProtection="1">
      <alignment vertical="center" shrinkToFit="1"/>
      <protection hidden="1"/>
    </xf>
    <xf numFmtId="176" fontId="20" fillId="6" borderId="31" xfId="2" applyNumberFormat="1" applyFont="1" applyFill="1" applyBorder="1" applyAlignment="1" applyProtection="1">
      <alignment horizontal="right" vertical="center" shrinkToFit="1"/>
      <protection hidden="1"/>
    </xf>
    <xf numFmtId="176" fontId="20" fillId="6" borderId="13" xfId="2" applyNumberFormat="1" applyFont="1" applyFill="1" applyBorder="1" applyAlignment="1" applyProtection="1">
      <alignment vertical="center" shrinkToFit="1"/>
      <protection hidden="1"/>
    </xf>
    <xf numFmtId="176" fontId="20" fillId="6" borderId="41" xfId="2" applyNumberFormat="1" applyFont="1" applyFill="1" applyBorder="1" applyAlignment="1" applyProtection="1">
      <alignment vertical="center" shrinkToFit="1"/>
      <protection hidden="1"/>
    </xf>
    <xf numFmtId="176" fontId="20" fillId="6" borderId="8" xfId="2" applyNumberFormat="1" applyFont="1" applyFill="1" applyBorder="1" applyAlignment="1" applyProtection="1">
      <alignment horizontal="right" vertical="center" shrinkToFit="1"/>
      <protection hidden="1"/>
    </xf>
    <xf numFmtId="176" fontId="20" fillId="5" borderId="5" xfId="2" applyNumberFormat="1" applyFont="1" applyFill="1" applyBorder="1" applyAlignment="1" applyProtection="1">
      <alignment horizontal="right" vertical="center" shrinkToFit="1"/>
      <protection hidden="1"/>
    </xf>
    <xf numFmtId="49" fontId="20" fillId="0" borderId="0" xfId="1" applyNumberFormat="1" applyFont="1" applyAlignment="1">
      <alignment horizontal="left"/>
    </xf>
    <xf numFmtId="0" fontId="21" fillId="0" borderId="0" xfId="0" applyFont="1" applyAlignment="1">
      <alignment horizontal="left" vertical="center"/>
    </xf>
    <xf numFmtId="0" fontId="19" fillId="4" borderId="22" xfId="0" applyFont="1" applyFill="1" applyBorder="1" applyAlignment="1">
      <alignment horizontal="center" vertical="center"/>
    </xf>
    <xf numFmtId="0" fontId="18" fillId="4" borderId="22" xfId="0" applyFont="1" applyFill="1" applyBorder="1" applyAlignment="1">
      <alignment horizontal="center" vertical="center" wrapText="1"/>
    </xf>
    <xf numFmtId="0" fontId="18" fillId="3" borderId="28" xfId="0" applyFont="1" applyFill="1" applyBorder="1" applyAlignment="1">
      <alignment horizontal="center" vertical="center"/>
    </xf>
    <xf numFmtId="0" fontId="18" fillId="3" borderId="22" xfId="0" applyFont="1" applyFill="1" applyBorder="1" applyAlignment="1">
      <alignment horizontal="center" vertical="center" wrapText="1"/>
    </xf>
    <xf numFmtId="0" fontId="19" fillId="3" borderId="22" xfId="0" applyFont="1" applyFill="1" applyBorder="1" applyAlignment="1">
      <alignment horizontal="center" vertical="center"/>
    </xf>
    <xf numFmtId="38" fontId="26" fillId="9" borderId="22" xfId="0" applyNumberFormat="1" applyFont="1" applyFill="1" applyBorder="1" applyAlignment="1">
      <alignment horizontal="center" vertical="center"/>
    </xf>
    <xf numFmtId="38" fontId="8" fillId="0" borderId="33" xfId="3" applyFont="1" applyBorder="1" applyAlignment="1" applyProtection="1">
      <alignment horizontal="right" vertical="center" shrinkToFit="1"/>
      <protection locked="0"/>
    </xf>
    <xf numFmtId="0" fontId="20" fillId="4" borderId="9" xfId="2" applyFont="1" applyFill="1" applyBorder="1" applyAlignment="1" applyProtection="1">
      <alignment vertical="center"/>
      <protection hidden="1"/>
    </xf>
    <xf numFmtId="0" fontId="20" fillId="4" borderId="15" xfId="2" applyFont="1" applyFill="1" applyBorder="1" applyAlignment="1" applyProtection="1">
      <alignment horizontal="center" vertical="center"/>
      <protection hidden="1"/>
    </xf>
    <xf numFmtId="0" fontId="20" fillId="4" borderId="20" xfId="2" applyFont="1" applyFill="1" applyBorder="1" applyAlignment="1" applyProtection="1">
      <alignment horizontal="center" vertical="center"/>
      <protection hidden="1"/>
    </xf>
    <xf numFmtId="0" fontId="20" fillId="4" borderId="29" xfId="2" applyFont="1" applyFill="1" applyBorder="1" applyAlignment="1" applyProtection="1">
      <alignment horizontal="center" vertical="center"/>
      <protection hidden="1"/>
    </xf>
    <xf numFmtId="0" fontId="20" fillId="4" borderId="31" xfId="2" applyFont="1" applyFill="1" applyBorder="1" applyAlignment="1" applyProtection="1">
      <alignment horizontal="center" vertical="center"/>
      <protection hidden="1"/>
    </xf>
    <xf numFmtId="0" fontId="20" fillId="2" borderId="27" xfId="2" applyFont="1" applyFill="1" applyBorder="1" applyAlignment="1" applyProtection="1">
      <alignment horizontal="center" vertical="center"/>
      <protection hidden="1"/>
    </xf>
    <xf numFmtId="0" fontId="23" fillId="2" borderId="15" xfId="2" applyFont="1" applyFill="1" applyBorder="1" applyAlignment="1" applyProtection="1">
      <alignment horizontal="center" vertical="center"/>
      <protection hidden="1"/>
    </xf>
    <xf numFmtId="0" fontId="20" fillId="2" borderId="26" xfId="2" applyFont="1" applyFill="1" applyBorder="1" applyAlignment="1" applyProtection="1">
      <alignment horizontal="center" vertical="center"/>
      <protection hidden="1"/>
    </xf>
    <xf numFmtId="0" fontId="17" fillId="0" borderId="43" xfId="0" applyFont="1" applyBorder="1" applyAlignment="1">
      <alignment horizontal="center" vertical="center"/>
    </xf>
    <xf numFmtId="0" fontId="17" fillId="0" borderId="44" xfId="0" applyFont="1" applyFill="1" applyBorder="1" applyAlignment="1">
      <alignment horizontal="center" vertical="center"/>
    </xf>
    <xf numFmtId="0" fontId="23" fillId="0" borderId="45" xfId="0" applyFont="1" applyBorder="1" applyAlignment="1" applyProtection="1">
      <alignment horizontal="left" vertical="center" shrinkToFit="1"/>
      <protection locked="0"/>
    </xf>
    <xf numFmtId="0" fontId="23" fillId="0" borderId="0" xfId="0" applyFont="1" applyBorder="1" applyAlignment="1" applyProtection="1">
      <alignment horizontal="left" vertical="center" shrinkToFit="1"/>
      <protection locked="0"/>
    </xf>
    <xf numFmtId="0" fontId="17" fillId="0" borderId="7" xfId="0" applyFont="1" applyFill="1" applyBorder="1" applyAlignment="1">
      <alignment horizontal="center" vertical="center" textRotation="255"/>
    </xf>
    <xf numFmtId="0" fontId="18" fillId="0" borderId="7" xfId="0" applyFont="1" applyFill="1" applyBorder="1" applyAlignment="1">
      <alignment horizontal="center" vertical="center"/>
    </xf>
    <xf numFmtId="0" fontId="21" fillId="0" borderId="2" xfId="0" applyFont="1" applyBorder="1" applyAlignment="1">
      <alignment horizontal="left" vertical="center"/>
    </xf>
    <xf numFmtId="0" fontId="21" fillId="0" borderId="6" xfId="0" applyFont="1" applyBorder="1" applyAlignment="1">
      <alignment horizontal="left" vertical="center"/>
    </xf>
    <xf numFmtId="0" fontId="18" fillId="4" borderId="47" xfId="0" applyFont="1" applyFill="1" applyBorder="1" applyAlignment="1">
      <alignment horizontal="center" vertical="center"/>
    </xf>
    <xf numFmtId="0" fontId="21" fillId="0" borderId="20" xfId="0" applyFont="1" applyBorder="1" applyAlignment="1">
      <alignment horizontal="center" vertical="center"/>
    </xf>
    <xf numFmtId="0" fontId="23" fillId="0" borderId="2" xfId="0" applyFont="1" applyFill="1" applyBorder="1" applyAlignment="1" applyProtection="1">
      <alignment horizontal="left" vertical="center" shrinkToFit="1"/>
      <protection locked="0"/>
    </xf>
    <xf numFmtId="0" fontId="23" fillId="0" borderId="6" xfId="0" applyFont="1" applyFill="1" applyBorder="1" applyAlignment="1" applyProtection="1">
      <alignment horizontal="left" vertical="center" shrinkToFit="1"/>
      <protection locked="0"/>
    </xf>
    <xf numFmtId="0" fontId="18" fillId="4" borderId="48" xfId="0" applyFont="1" applyFill="1" applyBorder="1" applyAlignment="1">
      <alignment horizontal="center" vertical="center"/>
    </xf>
    <xf numFmtId="0" fontId="21" fillId="0" borderId="27" xfId="0" applyFont="1" applyBorder="1" applyAlignment="1">
      <alignment horizontal="center" vertical="center"/>
    </xf>
    <xf numFmtId="0" fontId="24" fillId="4" borderId="0" xfId="0" applyFont="1" applyFill="1" applyBorder="1" applyAlignment="1">
      <alignment horizontal="center" vertical="center"/>
    </xf>
    <xf numFmtId="0" fontId="17" fillId="0" borderId="57" xfId="0" applyFont="1" applyBorder="1" applyAlignment="1">
      <alignment horizontal="center" vertical="center"/>
    </xf>
    <xf numFmtId="0" fontId="17" fillId="0" borderId="2" xfId="0" applyFont="1" applyFill="1" applyBorder="1" applyAlignment="1">
      <alignment horizontal="center" vertical="center" textRotation="255"/>
    </xf>
    <xf numFmtId="0" fontId="18" fillId="0" borderId="2" xfId="0" applyFont="1" applyFill="1" applyBorder="1" applyAlignment="1">
      <alignment horizontal="center" vertical="center"/>
    </xf>
    <xf numFmtId="0" fontId="24" fillId="3" borderId="0" xfId="0" applyFont="1" applyFill="1" applyBorder="1" applyAlignment="1">
      <alignment horizontal="center" vertical="center"/>
    </xf>
    <xf numFmtId="0" fontId="23" fillId="0" borderId="61" xfId="0" applyFont="1" applyBorder="1" applyAlignment="1" applyProtection="1">
      <alignment horizontal="center" vertical="center"/>
      <protection locked="0"/>
    </xf>
    <xf numFmtId="0" fontId="18" fillId="0" borderId="56" xfId="0" applyFont="1" applyFill="1" applyBorder="1" applyAlignment="1">
      <alignment horizontal="center" vertical="center"/>
    </xf>
    <xf numFmtId="0" fontId="18" fillId="4" borderId="28" xfId="0" applyFont="1" applyFill="1" applyBorder="1" applyAlignment="1">
      <alignment horizontal="center" vertical="center"/>
    </xf>
    <xf numFmtId="0" fontId="18" fillId="4" borderId="22" xfId="0" applyFont="1" applyFill="1" applyBorder="1" applyAlignment="1">
      <alignment horizontal="center" vertical="center"/>
    </xf>
    <xf numFmtId="0" fontId="18" fillId="3" borderId="22" xfId="0" applyFont="1" applyFill="1" applyBorder="1" applyAlignment="1">
      <alignment horizontal="center" vertical="center"/>
    </xf>
    <xf numFmtId="0" fontId="23" fillId="0" borderId="29" xfId="0" applyFont="1" applyBorder="1" applyAlignment="1">
      <alignment horizontal="center" vertical="center" shrinkToFit="1"/>
    </xf>
    <xf numFmtId="0" fontId="23" fillId="0" borderId="27" xfId="0" applyFont="1" applyBorder="1" applyAlignment="1" applyProtection="1">
      <alignment horizontal="center" vertical="center" shrinkToFit="1"/>
      <protection locked="0"/>
    </xf>
    <xf numFmtId="0" fontId="23" fillId="0" borderId="16" xfId="0" applyFont="1" applyBorder="1" applyAlignment="1" applyProtection="1">
      <alignment horizontal="center" vertical="center" shrinkToFit="1"/>
      <protection locked="0"/>
    </xf>
    <xf numFmtId="0" fontId="25" fillId="0" borderId="0" xfId="0" applyFont="1" applyBorder="1" applyAlignment="1">
      <alignment horizontal="center" vertical="center" textRotation="255"/>
    </xf>
    <xf numFmtId="0" fontId="25" fillId="0" borderId="0" xfId="0" applyFont="1" applyAlignment="1">
      <alignment vertical="center"/>
    </xf>
    <xf numFmtId="0" fontId="25" fillId="0" borderId="0" xfId="0" applyFont="1">
      <alignment vertical="center"/>
    </xf>
    <xf numFmtId="0" fontId="25" fillId="0" borderId="42" xfId="0" applyFont="1" applyFill="1" applyBorder="1">
      <alignment vertical="center"/>
    </xf>
    <xf numFmtId="178" fontId="20" fillId="10" borderId="39" xfId="2" applyNumberFormat="1" applyFont="1" applyFill="1" applyBorder="1" applyAlignment="1" applyProtection="1">
      <alignment horizontal="right" vertical="center" shrinkToFit="1"/>
      <protection locked="0" hidden="1"/>
    </xf>
    <xf numFmtId="0" fontId="18" fillId="3" borderId="22" xfId="0" applyFont="1" applyFill="1" applyBorder="1" applyAlignment="1">
      <alignment horizontal="center" vertical="center"/>
    </xf>
    <xf numFmtId="0" fontId="18" fillId="4" borderId="22" xfId="0" applyFont="1" applyFill="1" applyBorder="1" applyAlignment="1">
      <alignment horizontal="center" vertical="center"/>
    </xf>
    <xf numFmtId="0" fontId="18" fillId="4" borderId="28" xfId="0" applyFont="1" applyFill="1" applyBorder="1" applyAlignment="1">
      <alignment horizontal="center" vertical="center"/>
    </xf>
    <xf numFmtId="0" fontId="20" fillId="0" borderId="0" xfId="2" applyFont="1" applyAlignment="1" applyProtection="1">
      <alignment horizontal="left" vertical="center"/>
      <protection hidden="1"/>
    </xf>
    <xf numFmtId="0" fontId="20" fillId="0" borderId="3" xfId="2" applyFont="1" applyBorder="1" applyAlignment="1" applyProtection="1">
      <alignment horizontal="center" vertical="center"/>
      <protection hidden="1"/>
    </xf>
    <xf numFmtId="0" fontId="27" fillId="0" borderId="20" xfId="0" applyFont="1" applyBorder="1" applyAlignment="1">
      <alignment horizontal="center" vertical="center"/>
    </xf>
    <xf numFmtId="0" fontId="28" fillId="0" borderId="27" xfId="0" applyFont="1" applyBorder="1" applyAlignment="1" applyProtection="1">
      <alignment horizontal="center" vertical="center" shrinkToFit="1"/>
      <protection locked="0"/>
    </xf>
    <xf numFmtId="0" fontId="28" fillId="0" borderId="16" xfId="0" applyFont="1" applyBorder="1" applyAlignment="1" applyProtection="1">
      <alignment horizontal="center" vertical="center" shrinkToFit="1"/>
      <protection locked="0"/>
    </xf>
    <xf numFmtId="177" fontId="28" fillId="0" borderId="22" xfId="0" applyNumberFormat="1" applyFont="1" applyBorder="1" applyAlignment="1" applyProtection="1">
      <alignment horizontal="center" vertical="center" shrinkToFit="1"/>
      <protection locked="0"/>
    </xf>
    <xf numFmtId="0" fontId="29" fillId="0" borderId="22" xfId="0" applyFont="1" applyBorder="1" applyAlignment="1">
      <alignment horizontal="center" vertical="center"/>
    </xf>
    <xf numFmtId="0" fontId="28" fillId="0" borderId="29" xfId="0" applyFont="1" applyBorder="1" applyAlignment="1">
      <alignment horizontal="center" vertical="center" shrinkToFit="1"/>
    </xf>
    <xf numFmtId="38" fontId="29" fillId="0" borderId="33" xfId="3" applyFont="1" applyBorder="1" applyAlignment="1" applyProtection="1">
      <alignment horizontal="right" vertical="center" shrinkToFit="1"/>
      <protection locked="0"/>
    </xf>
    <xf numFmtId="0" fontId="31" fillId="0" borderId="0" xfId="0" applyFont="1">
      <alignment vertical="center"/>
    </xf>
    <xf numFmtId="176" fontId="32" fillId="0" borderId="18" xfId="2" applyNumberFormat="1" applyFont="1" applyFill="1" applyBorder="1" applyAlignment="1" applyProtection="1">
      <alignment horizontal="right" vertical="center" shrinkToFit="1"/>
      <protection locked="0" hidden="1"/>
    </xf>
    <xf numFmtId="176" fontId="32" fillId="6" borderId="20" xfId="2" applyNumberFormat="1" applyFont="1" applyFill="1" applyBorder="1" applyAlignment="1" applyProtection="1">
      <alignment vertical="center" shrinkToFit="1"/>
      <protection hidden="1"/>
    </xf>
    <xf numFmtId="176" fontId="32" fillId="0" borderId="22" xfId="2" applyNumberFormat="1" applyFont="1" applyFill="1" applyBorder="1" applyAlignment="1" applyProtection="1">
      <alignment horizontal="right" vertical="center" shrinkToFit="1"/>
      <protection locked="0" hidden="1"/>
    </xf>
    <xf numFmtId="176" fontId="32" fillId="6" borderId="16" xfId="2" applyNumberFormat="1" applyFont="1" applyFill="1" applyBorder="1" applyAlignment="1" applyProtection="1">
      <alignment vertical="center" shrinkToFit="1"/>
      <protection hidden="1"/>
    </xf>
    <xf numFmtId="176" fontId="32" fillId="6" borderId="29" xfId="2" applyNumberFormat="1" applyFont="1" applyFill="1" applyBorder="1" applyAlignment="1" applyProtection="1">
      <alignment vertical="center" shrinkToFit="1"/>
      <protection hidden="1"/>
    </xf>
    <xf numFmtId="176" fontId="32" fillId="0" borderId="30" xfId="2" applyNumberFormat="1" applyFont="1" applyFill="1" applyBorder="1" applyAlignment="1" applyProtection="1">
      <alignment horizontal="right" vertical="center" shrinkToFit="1"/>
      <protection locked="0" hidden="1"/>
    </xf>
    <xf numFmtId="176" fontId="32" fillId="0" borderId="38" xfId="2" applyNumberFormat="1" applyFont="1" applyFill="1" applyBorder="1" applyAlignment="1" applyProtection="1">
      <alignment horizontal="right" vertical="center" shrinkToFit="1"/>
      <protection locked="0" hidden="1"/>
    </xf>
    <xf numFmtId="176" fontId="32" fillId="6" borderId="15" xfId="2" applyNumberFormat="1" applyFont="1" applyFill="1" applyBorder="1" applyAlignment="1" applyProtection="1">
      <alignment vertical="center" shrinkToFit="1"/>
      <protection hidden="1"/>
    </xf>
    <xf numFmtId="176" fontId="32" fillId="5" borderId="10" xfId="2" applyNumberFormat="1" applyFont="1" applyFill="1" applyBorder="1" applyAlignment="1" applyProtection="1">
      <alignment horizontal="right" vertical="center" shrinkToFit="1"/>
      <protection hidden="1"/>
    </xf>
    <xf numFmtId="176" fontId="32" fillId="5" borderId="31" xfId="2" applyNumberFormat="1" applyFont="1" applyFill="1" applyBorder="1" applyAlignment="1" applyProtection="1">
      <alignment horizontal="right" vertical="center" shrinkToFit="1"/>
      <protection hidden="1"/>
    </xf>
    <xf numFmtId="176" fontId="32" fillId="5" borderId="39" xfId="2" applyNumberFormat="1" applyFont="1" applyFill="1" applyBorder="1" applyAlignment="1" applyProtection="1">
      <alignment horizontal="right" vertical="center" shrinkToFit="1"/>
      <protection hidden="1"/>
    </xf>
    <xf numFmtId="176" fontId="32" fillId="10" borderId="39" xfId="2" applyNumberFormat="1" applyFont="1" applyFill="1" applyBorder="1" applyAlignment="1" applyProtection="1">
      <alignment horizontal="right" vertical="center" shrinkToFit="1"/>
      <protection locked="0" hidden="1"/>
    </xf>
    <xf numFmtId="176" fontId="32" fillId="6" borderId="31" xfId="2" applyNumberFormat="1" applyFont="1" applyFill="1" applyBorder="1" applyAlignment="1" applyProtection="1">
      <alignment horizontal="right" vertical="center" shrinkToFit="1"/>
      <protection hidden="1"/>
    </xf>
    <xf numFmtId="176" fontId="32" fillId="0" borderId="32" xfId="2" applyNumberFormat="1" applyFont="1" applyFill="1" applyBorder="1" applyAlignment="1" applyProtection="1">
      <alignment horizontal="right" vertical="center" shrinkToFit="1"/>
      <protection locked="0" hidden="1"/>
    </xf>
    <xf numFmtId="176" fontId="32" fillId="6" borderId="8" xfId="2" applyNumberFormat="1" applyFont="1" applyFill="1" applyBorder="1" applyAlignment="1" applyProtection="1">
      <alignment horizontal="right" vertical="center" shrinkToFit="1"/>
      <protection hidden="1"/>
    </xf>
    <xf numFmtId="176" fontId="32" fillId="5" borderId="6" xfId="2" applyNumberFormat="1" applyFont="1" applyFill="1" applyBorder="1" applyAlignment="1" applyProtection="1">
      <alignment horizontal="right" vertical="center" shrinkToFit="1"/>
      <protection hidden="1"/>
    </xf>
    <xf numFmtId="176" fontId="32" fillId="0" borderId="28" xfId="2" applyNumberFormat="1" applyFont="1" applyFill="1" applyBorder="1" applyAlignment="1" applyProtection="1">
      <alignment horizontal="right" vertical="center" shrinkToFit="1"/>
      <protection locked="0" hidden="1"/>
    </xf>
    <xf numFmtId="176" fontId="32" fillId="6" borderId="13" xfId="2" applyNumberFormat="1" applyFont="1" applyFill="1" applyBorder="1" applyAlignment="1" applyProtection="1">
      <alignment vertical="center" shrinkToFit="1"/>
      <protection hidden="1"/>
    </xf>
    <xf numFmtId="176" fontId="32" fillId="6" borderId="41" xfId="2" applyNumberFormat="1" applyFont="1" applyFill="1" applyBorder="1" applyAlignment="1" applyProtection="1">
      <alignment vertical="center" shrinkToFit="1"/>
      <protection hidden="1"/>
    </xf>
    <xf numFmtId="176" fontId="32" fillId="0" borderId="19" xfId="2" applyNumberFormat="1" applyFont="1" applyFill="1" applyBorder="1" applyAlignment="1" applyProtection="1">
      <alignment horizontal="right" vertical="center" shrinkToFit="1"/>
      <protection locked="0" hidden="1"/>
    </xf>
    <xf numFmtId="176" fontId="32" fillId="5" borderId="25" xfId="2" applyNumberFormat="1" applyFont="1" applyFill="1" applyBorder="1" applyAlignment="1" applyProtection="1">
      <alignment horizontal="right" vertical="center" shrinkToFit="1"/>
      <protection hidden="1"/>
    </xf>
    <xf numFmtId="176" fontId="32" fillId="5" borderId="5" xfId="2" applyNumberFormat="1" applyFont="1" applyFill="1" applyBorder="1" applyAlignment="1" applyProtection="1">
      <alignment horizontal="right" vertical="center" shrinkToFit="1"/>
      <protection hidden="1"/>
    </xf>
    <xf numFmtId="176" fontId="32" fillId="5" borderId="37" xfId="2" applyNumberFormat="1" applyFont="1" applyFill="1" applyBorder="1" applyAlignment="1" applyProtection="1">
      <alignment horizontal="right" vertical="center" shrinkToFit="1"/>
      <protection hidden="1"/>
    </xf>
    <xf numFmtId="176" fontId="32" fillId="5" borderId="36" xfId="2" applyNumberFormat="1" applyFont="1" applyFill="1" applyBorder="1" applyAlignment="1" applyProtection="1">
      <alignment horizontal="right" vertical="center" shrinkToFit="1"/>
      <protection hidden="1"/>
    </xf>
    <xf numFmtId="0" fontId="25" fillId="0" borderId="47" xfId="0" applyFont="1" applyBorder="1" applyAlignment="1">
      <alignment horizontal="center" vertical="center"/>
    </xf>
    <xf numFmtId="0" fontId="25" fillId="0" borderId="62" xfId="0" applyFont="1" applyBorder="1" applyAlignment="1">
      <alignment horizontal="center" vertical="center"/>
    </xf>
    <xf numFmtId="0" fontId="25" fillId="0" borderId="58" xfId="0" applyFont="1" applyBorder="1" applyAlignment="1">
      <alignment horizontal="center" vertical="center"/>
    </xf>
    <xf numFmtId="0" fontId="25" fillId="0" borderId="33" xfId="0" applyFont="1" applyBorder="1" applyAlignment="1">
      <alignment horizontal="center" vertical="center"/>
    </xf>
    <xf numFmtId="0" fontId="25" fillId="0" borderId="38" xfId="0" applyFont="1" applyBorder="1" applyAlignment="1">
      <alignment horizontal="center" vertical="center"/>
    </xf>
    <xf numFmtId="0" fontId="25" fillId="0" borderId="49" xfId="0" applyFont="1" applyBorder="1" applyAlignment="1">
      <alignment horizontal="center" vertical="center"/>
    </xf>
    <xf numFmtId="0" fontId="18" fillId="4" borderId="35" xfId="0" applyFont="1" applyFill="1" applyBorder="1" applyAlignment="1">
      <alignment horizontal="center" vertical="center"/>
    </xf>
    <xf numFmtId="177" fontId="8" fillId="0" borderId="33" xfId="0" applyNumberFormat="1" applyFont="1" applyBorder="1" applyAlignment="1" applyProtection="1">
      <alignment horizontal="center" vertical="center" shrinkToFit="1"/>
      <protection locked="0"/>
    </xf>
    <xf numFmtId="0" fontId="25" fillId="0" borderId="34" xfId="0" applyFont="1" applyBorder="1" applyAlignment="1">
      <alignment horizontal="center" vertical="center"/>
    </xf>
    <xf numFmtId="0" fontId="25" fillId="0" borderId="35" xfId="0" applyFont="1" applyBorder="1" applyAlignment="1">
      <alignment horizontal="center" vertical="center"/>
    </xf>
    <xf numFmtId="38" fontId="23" fillId="8" borderId="34" xfId="3" applyFont="1" applyFill="1" applyBorder="1" applyAlignment="1">
      <alignment horizontal="left" vertical="center"/>
    </xf>
    <xf numFmtId="0" fontId="23" fillId="8" borderId="35" xfId="0" applyFont="1" applyFill="1" applyBorder="1" applyAlignment="1">
      <alignment horizontal="left" vertical="center"/>
    </xf>
    <xf numFmtId="0" fontId="23" fillId="0" borderId="49" xfId="0" applyFont="1" applyBorder="1" applyAlignment="1" applyProtection="1">
      <alignment horizontal="left" vertical="center" shrinkToFit="1"/>
      <protection locked="0"/>
    </xf>
    <xf numFmtId="0" fontId="23" fillId="0" borderId="50" xfId="0" applyFont="1" applyBorder="1" applyAlignment="1" applyProtection="1">
      <alignment horizontal="left" vertical="center" shrinkToFit="1"/>
      <protection locked="0"/>
    </xf>
    <xf numFmtId="0" fontId="23" fillId="0" borderId="51" xfId="0" applyFont="1" applyBorder="1" applyAlignment="1" applyProtection="1">
      <alignment horizontal="left" vertical="center" shrinkToFit="1"/>
      <protection locked="0"/>
    </xf>
    <xf numFmtId="0" fontId="17" fillId="4" borderId="47" xfId="0" applyFont="1" applyFill="1" applyBorder="1" applyAlignment="1">
      <alignment horizontal="center" vertical="center"/>
    </xf>
    <xf numFmtId="0" fontId="17" fillId="4" borderId="18" xfId="0" applyFont="1" applyFill="1" applyBorder="1" applyAlignment="1">
      <alignment horizontal="center" vertical="center"/>
    </xf>
    <xf numFmtId="0" fontId="17" fillId="4" borderId="20" xfId="0" applyFont="1" applyFill="1" applyBorder="1" applyAlignment="1">
      <alignment horizontal="center" vertical="center"/>
    </xf>
    <xf numFmtId="0" fontId="17" fillId="4" borderId="58" xfId="0" applyFont="1" applyFill="1" applyBorder="1" applyAlignment="1">
      <alignment horizontal="center" vertical="center"/>
    </xf>
    <xf numFmtId="0" fontId="17" fillId="4" borderId="22" xfId="0" applyFont="1" applyFill="1" applyBorder="1" applyAlignment="1">
      <alignment horizontal="center" vertical="center"/>
    </xf>
    <xf numFmtId="0" fontId="17" fillId="4" borderId="16" xfId="0" applyFont="1" applyFill="1" applyBorder="1" applyAlignment="1">
      <alignment horizontal="center" vertical="center"/>
    </xf>
    <xf numFmtId="0" fontId="17" fillId="4" borderId="38" xfId="0" applyFont="1" applyFill="1" applyBorder="1" applyAlignment="1">
      <alignment horizontal="center" vertical="center"/>
    </xf>
    <xf numFmtId="0" fontId="17" fillId="4" borderId="19" xfId="0" applyFont="1" applyFill="1" applyBorder="1" applyAlignment="1">
      <alignment horizontal="center" vertical="center"/>
    </xf>
    <xf numFmtId="0" fontId="17" fillId="4" borderId="15" xfId="0" applyFont="1" applyFill="1" applyBorder="1" applyAlignment="1">
      <alignment horizontal="center" vertical="center"/>
    </xf>
    <xf numFmtId="0" fontId="23" fillId="0" borderId="33" xfId="0" applyFont="1" applyBorder="1" applyAlignment="1" applyProtection="1">
      <alignment horizontal="left" vertical="center" shrinkToFit="1"/>
      <protection locked="0"/>
    </xf>
    <xf numFmtId="0" fontId="23" fillId="0" borderId="34" xfId="0" applyFont="1" applyBorder="1" applyAlignment="1" applyProtection="1">
      <alignment horizontal="left" vertical="center" shrinkToFit="1"/>
      <protection locked="0"/>
    </xf>
    <xf numFmtId="0" fontId="23" fillId="0" borderId="35" xfId="0" applyFont="1" applyBorder="1" applyAlignment="1" applyProtection="1">
      <alignment horizontal="left" vertical="center" shrinkToFit="1"/>
      <protection locked="0"/>
    </xf>
    <xf numFmtId="0" fontId="18" fillId="3" borderId="22" xfId="0" applyFont="1" applyFill="1" applyBorder="1" applyAlignment="1">
      <alignment horizontal="center" vertical="center"/>
    </xf>
    <xf numFmtId="0" fontId="18" fillId="3" borderId="19" xfId="0" applyFont="1" applyFill="1" applyBorder="1" applyAlignment="1">
      <alignment horizontal="center" vertical="center"/>
    </xf>
    <xf numFmtId="0" fontId="18" fillId="4" borderId="34" xfId="0" applyFont="1" applyFill="1" applyBorder="1" applyAlignment="1">
      <alignment horizontal="center" vertical="center"/>
    </xf>
    <xf numFmtId="0" fontId="18" fillId="4" borderId="22" xfId="0" applyFont="1" applyFill="1" applyBorder="1" applyAlignment="1">
      <alignment horizontal="center" vertical="center"/>
    </xf>
    <xf numFmtId="0" fontId="18" fillId="4" borderId="52" xfId="0" applyFont="1" applyFill="1" applyBorder="1" applyAlignment="1">
      <alignment horizontal="center" vertical="center"/>
    </xf>
    <xf numFmtId="0" fontId="18" fillId="4" borderId="28" xfId="0" applyFont="1" applyFill="1" applyBorder="1" applyAlignment="1">
      <alignment horizontal="center" vertical="center"/>
    </xf>
    <xf numFmtId="0" fontId="23" fillId="0" borderId="46" xfId="0" applyFont="1" applyBorder="1" applyAlignment="1" applyProtection="1">
      <alignment horizontal="left" vertical="center" shrinkToFit="1"/>
      <protection locked="0"/>
    </xf>
    <xf numFmtId="0" fontId="23" fillId="0" borderId="43" xfId="0" applyFont="1" applyBorder="1" applyAlignment="1" applyProtection="1">
      <alignment horizontal="left" vertical="center" shrinkToFit="1"/>
      <protection locked="0"/>
    </xf>
    <xf numFmtId="0" fontId="25" fillId="4" borderId="35" xfId="0" applyFont="1" applyFill="1" applyBorder="1" applyAlignment="1">
      <alignment horizontal="center" vertical="center"/>
    </xf>
    <xf numFmtId="0" fontId="21" fillId="0" borderId="0" xfId="0" applyFont="1" applyAlignment="1">
      <alignment horizontal="left" vertical="center" shrinkToFit="1"/>
    </xf>
    <xf numFmtId="0" fontId="25" fillId="0" borderId="0" xfId="0" applyFont="1" applyAlignment="1">
      <alignment vertical="center" shrinkToFit="1"/>
    </xf>
    <xf numFmtId="0" fontId="18" fillId="4" borderId="60" xfId="0" applyFont="1" applyFill="1" applyBorder="1" applyAlignment="1">
      <alignment horizontal="center" vertical="center"/>
    </xf>
    <xf numFmtId="0" fontId="18" fillId="4" borderId="19" xfId="0" applyFont="1" applyFill="1" applyBorder="1" applyAlignment="1">
      <alignment horizontal="center" vertical="center"/>
    </xf>
    <xf numFmtId="0" fontId="18" fillId="3" borderId="33" xfId="0" applyFont="1" applyFill="1" applyBorder="1" applyAlignment="1">
      <alignment horizontal="center" vertical="center"/>
    </xf>
    <xf numFmtId="0" fontId="25" fillId="3" borderId="35" xfId="0" applyFont="1" applyFill="1" applyBorder="1" applyAlignment="1">
      <alignment horizontal="center" vertical="center"/>
    </xf>
    <xf numFmtId="0" fontId="17" fillId="3" borderId="47" xfId="0" applyFont="1" applyFill="1" applyBorder="1" applyAlignment="1">
      <alignment horizontal="center" vertical="center" textRotation="255"/>
    </xf>
    <xf numFmtId="0" fontId="17" fillId="3" borderId="58" xfId="0" applyFont="1" applyFill="1" applyBorder="1" applyAlignment="1">
      <alignment horizontal="center" vertical="center" textRotation="255"/>
    </xf>
    <xf numFmtId="0" fontId="17" fillId="3" borderId="59" xfId="0" applyFont="1" applyFill="1" applyBorder="1" applyAlignment="1">
      <alignment horizontal="center" vertical="center" textRotation="255"/>
    </xf>
    <xf numFmtId="0" fontId="17" fillId="3" borderId="38" xfId="0" applyFont="1" applyFill="1" applyBorder="1" applyAlignment="1">
      <alignment horizontal="center" vertical="center" textRotation="255"/>
    </xf>
    <xf numFmtId="0" fontId="18" fillId="3" borderId="62" xfId="0" applyFont="1" applyFill="1" applyBorder="1" applyAlignment="1">
      <alignment horizontal="center" vertical="center"/>
    </xf>
    <xf numFmtId="0" fontId="18" fillId="3" borderId="64" xfId="0" applyFont="1" applyFill="1" applyBorder="1" applyAlignment="1">
      <alignment horizontal="center" vertical="center"/>
    </xf>
    <xf numFmtId="0" fontId="23" fillId="0" borderId="62" xfId="0" applyFont="1" applyBorder="1" applyAlignment="1" applyProtection="1">
      <alignment horizontal="left" vertical="center" shrinkToFit="1"/>
      <protection locked="0"/>
    </xf>
    <xf numFmtId="0" fontId="23" fillId="0" borderId="63" xfId="0" applyFont="1" applyBorder="1" applyAlignment="1" applyProtection="1">
      <alignment horizontal="left" vertical="center" shrinkToFit="1"/>
      <protection locked="0"/>
    </xf>
    <xf numFmtId="0" fontId="23" fillId="0" borderId="64" xfId="0" applyFont="1" applyBorder="1" applyAlignment="1" applyProtection="1">
      <alignment horizontal="left" vertical="center" shrinkToFit="1"/>
      <protection locked="0"/>
    </xf>
    <xf numFmtId="0" fontId="18" fillId="3" borderId="35" xfId="0" applyFont="1" applyFill="1" applyBorder="1" applyAlignment="1">
      <alignment horizontal="center" vertical="center"/>
    </xf>
    <xf numFmtId="0" fontId="17" fillId="4" borderId="53" xfId="0" applyFont="1" applyFill="1" applyBorder="1" applyAlignment="1">
      <alignment horizontal="center" vertical="center" textRotation="255"/>
    </xf>
    <xf numFmtId="0" fontId="25" fillId="0" borderId="54" xfId="0" applyFont="1" applyBorder="1" applyAlignment="1">
      <alignment horizontal="center" vertical="center" textRotation="255"/>
    </xf>
    <xf numFmtId="0" fontId="25" fillId="0" borderId="55" xfId="0" applyFont="1" applyBorder="1" applyAlignment="1">
      <alignment horizontal="center" vertical="center" textRotation="255"/>
    </xf>
    <xf numFmtId="0" fontId="18" fillId="4" borderId="33" xfId="0" applyFont="1" applyFill="1" applyBorder="1" applyAlignment="1">
      <alignment horizontal="center" vertical="center"/>
    </xf>
    <xf numFmtId="0" fontId="17" fillId="4" borderId="48" xfId="0" applyFont="1" applyFill="1" applyBorder="1" applyAlignment="1">
      <alignment horizontal="center" vertical="center" textRotation="255"/>
    </xf>
    <xf numFmtId="0" fontId="17" fillId="4" borderId="58" xfId="0" applyFont="1" applyFill="1" applyBorder="1" applyAlignment="1">
      <alignment horizontal="center" vertical="center" textRotation="255"/>
    </xf>
    <xf numFmtId="0" fontId="17" fillId="4" borderId="59" xfId="0" applyFont="1" applyFill="1" applyBorder="1" applyAlignment="1">
      <alignment horizontal="center" vertical="center" textRotation="255"/>
    </xf>
    <xf numFmtId="0" fontId="17" fillId="4" borderId="38" xfId="0" applyFont="1" applyFill="1" applyBorder="1" applyAlignment="1">
      <alignment horizontal="center" vertical="center" textRotation="255"/>
    </xf>
    <xf numFmtId="0" fontId="20" fillId="0" borderId="0" xfId="2" applyFont="1" applyAlignment="1" applyProtection="1">
      <alignment horizontal="left" vertical="center"/>
      <protection hidden="1"/>
    </xf>
    <xf numFmtId="0" fontId="20" fillId="0" borderId="3" xfId="2" applyFont="1" applyBorder="1" applyAlignment="1" applyProtection="1">
      <alignment horizontal="center" vertical="center"/>
      <protection hidden="1"/>
    </xf>
    <xf numFmtId="0" fontId="20" fillId="0" borderId="17" xfId="2" applyFont="1" applyBorder="1" applyAlignment="1" applyProtection="1">
      <alignment horizontal="center" vertical="center" shrinkToFit="1"/>
      <protection hidden="1"/>
    </xf>
    <xf numFmtId="0" fontId="20" fillId="0" borderId="10" xfId="2" applyFont="1" applyBorder="1" applyAlignment="1" applyProtection="1">
      <alignment horizontal="center" vertical="center" shrinkToFit="1"/>
      <protection hidden="1"/>
    </xf>
    <xf numFmtId="0" fontId="20" fillId="0" borderId="5" xfId="2" applyFont="1" applyBorder="1" applyAlignment="1" applyProtection="1">
      <alignment horizontal="center" vertical="center"/>
      <protection hidden="1"/>
    </xf>
    <xf numFmtId="0" fontId="20" fillId="0" borderId="6" xfId="2" applyFont="1" applyBorder="1" applyAlignment="1" applyProtection="1">
      <alignment horizontal="center" vertical="center"/>
      <protection hidden="1"/>
    </xf>
    <xf numFmtId="0" fontId="20" fillId="0" borderId="18" xfId="2" applyFont="1" applyBorder="1" applyAlignment="1" applyProtection="1">
      <alignment horizontal="center" vertical="center" shrinkToFit="1"/>
      <protection hidden="1"/>
    </xf>
    <xf numFmtId="0" fontId="20" fillId="0" borderId="19" xfId="2" applyFont="1" applyBorder="1" applyAlignment="1" applyProtection="1">
      <alignment horizontal="center" vertical="center" shrinkToFit="1"/>
      <protection hidden="1"/>
    </xf>
    <xf numFmtId="0" fontId="20" fillId="0" borderId="13" xfId="2" applyFont="1" applyBorder="1" applyAlignment="1" applyProtection="1">
      <alignment horizontal="center" vertical="center" wrapText="1"/>
      <protection hidden="1"/>
    </xf>
    <xf numFmtId="0" fontId="20" fillId="0" borderId="11" xfId="2" applyFont="1" applyBorder="1" applyAlignment="1" applyProtection="1">
      <alignment horizontal="center" vertical="center"/>
      <protection hidden="1"/>
    </xf>
    <xf numFmtId="0" fontId="20" fillId="4" borderId="12" xfId="2" applyFont="1" applyFill="1" applyBorder="1" applyAlignment="1" applyProtection="1">
      <alignment horizontal="center" vertical="center"/>
      <protection hidden="1"/>
    </xf>
    <xf numFmtId="0" fontId="20" fillId="4" borderId="4" xfId="2" applyFont="1" applyFill="1" applyBorder="1" applyAlignment="1" applyProtection="1">
      <alignment horizontal="center" vertical="center"/>
      <protection hidden="1"/>
    </xf>
    <xf numFmtId="0" fontId="20" fillId="4" borderId="1" xfId="2" applyFont="1" applyFill="1" applyBorder="1" applyAlignment="1" applyProtection="1">
      <alignment horizontal="center" vertical="center"/>
      <protection hidden="1"/>
    </xf>
    <xf numFmtId="0" fontId="20" fillId="4" borderId="5" xfId="2" applyFont="1" applyFill="1" applyBorder="1" applyAlignment="1" applyProtection="1">
      <alignment horizontal="center" vertical="center"/>
      <protection hidden="1"/>
    </xf>
    <xf numFmtId="0" fontId="20" fillId="7" borderId="14" xfId="2" applyFont="1" applyFill="1" applyBorder="1" applyAlignment="1" applyProtection="1">
      <alignment horizontal="center" vertical="center"/>
      <protection hidden="1"/>
    </xf>
    <xf numFmtId="0" fontId="20" fillId="7" borderId="6" xfId="2" applyFont="1" applyFill="1" applyBorder="1" applyAlignment="1" applyProtection="1">
      <alignment horizontal="center" vertical="center"/>
      <protection hidden="1"/>
    </xf>
    <xf numFmtId="0" fontId="20" fillId="2" borderId="1" xfId="2" applyFont="1" applyFill="1" applyBorder="1" applyAlignment="1" applyProtection="1">
      <alignment horizontal="center" vertical="center"/>
      <protection hidden="1"/>
    </xf>
    <xf numFmtId="0" fontId="20" fillId="2" borderId="24" xfId="2" applyFont="1" applyFill="1" applyBorder="1" applyAlignment="1" applyProtection="1">
      <alignment horizontal="center" vertical="center"/>
      <protection hidden="1"/>
    </xf>
    <xf numFmtId="0" fontId="9" fillId="0" borderId="0" xfId="2" applyFont="1" applyBorder="1" applyAlignment="1" applyProtection="1">
      <alignment horizontal="center" vertical="center"/>
      <protection hidden="1"/>
    </xf>
    <xf numFmtId="0" fontId="20" fillId="0" borderId="0" xfId="2" applyFont="1" applyAlignment="1" applyProtection="1">
      <alignment horizontal="left" vertical="top" wrapText="1"/>
      <protection hidden="1"/>
    </xf>
    <xf numFmtId="0" fontId="22" fillId="3" borderId="21" xfId="2" applyFont="1" applyFill="1" applyBorder="1" applyAlignment="1" applyProtection="1">
      <alignment horizontal="center" vertical="center" wrapText="1"/>
      <protection hidden="1"/>
    </xf>
    <xf numFmtId="0" fontId="22" fillId="3" borderId="9" xfId="2" applyFont="1" applyFill="1" applyBorder="1" applyAlignment="1" applyProtection="1">
      <alignment horizontal="center" vertical="center"/>
      <protection hidden="1"/>
    </xf>
    <xf numFmtId="0" fontId="20" fillId="4" borderId="21" xfId="2" applyFont="1" applyFill="1" applyBorder="1" applyAlignment="1" applyProtection="1">
      <alignment horizontal="center" vertical="center" wrapText="1"/>
      <protection hidden="1"/>
    </xf>
    <xf numFmtId="0" fontId="20" fillId="4" borderId="23" xfId="2" applyFont="1" applyFill="1" applyBorder="1" applyAlignment="1" applyProtection="1">
      <alignment horizontal="center" vertical="center"/>
      <protection hidden="1"/>
    </xf>
    <xf numFmtId="0" fontId="20" fillId="4" borderId="9" xfId="2" applyFont="1" applyFill="1" applyBorder="1" applyAlignment="1" applyProtection="1">
      <alignment horizontal="center" vertical="center"/>
      <protection hidden="1"/>
    </xf>
    <xf numFmtId="0" fontId="28" fillId="0" borderId="49" xfId="0" applyFont="1" applyBorder="1" applyAlignment="1" applyProtection="1">
      <alignment horizontal="left" vertical="center" shrinkToFit="1"/>
      <protection locked="0"/>
    </xf>
    <xf numFmtId="0" fontId="28" fillId="0" borderId="50" xfId="0" applyFont="1" applyBorder="1" applyAlignment="1" applyProtection="1">
      <alignment horizontal="left" vertical="center" shrinkToFit="1"/>
      <protection locked="0"/>
    </xf>
    <xf numFmtId="0" fontId="28" fillId="0" borderId="51" xfId="0" applyFont="1" applyBorder="1" applyAlignment="1" applyProtection="1">
      <alignment horizontal="left" vertical="center" shrinkToFit="1"/>
      <protection locked="0"/>
    </xf>
    <xf numFmtId="0" fontId="28" fillId="0" borderId="46" xfId="0" applyFont="1" applyBorder="1" applyAlignment="1" applyProtection="1">
      <alignment horizontal="left" vertical="center" shrinkToFit="1"/>
      <protection locked="0"/>
    </xf>
    <xf numFmtId="0" fontId="28" fillId="0" borderId="33" xfId="0" applyFont="1" applyBorder="1" applyAlignment="1" applyProtection="1">
      <alignment horizontal="left" vertical="center" shrinkToFit="1"/>
      <protection locked="0"/>
    </xf>
    <xf numFmtId="177" fontId="29" fillId="0" borderId="33" xfId="0" applyNumberFormat="1" applyFont="1" applyBorder="1" applyAlignment="1" applyProtection="1">
      <alignment horizontal="center" vertical="center" shrinkToFit="1"/>
      <protection locked="0"/>
    </xf>
    <xf numFmtId="0" fontId="30" fillId="0" borderId="34" xfId="0" applyFont="1" applyBorder="1" applyAlignment="1">
      <alignment horizontal="center" vertical="center"/>
    </xf>
    <xf numFmtId="0" fontId="30" fillId="0" borderId="35" xfId="0" applyFont="1" applyBorder="1" applyAlignment="1">
      <alignment horizontal="center" vertical="center"/>
    </xf>
    <xf numFmtId="0" fontId="28" fillId="0" borderId="43" xfId="0" applyFont="1" applyBorder="1" applyAlignment="1" applyProtection="1">
      <alignment horizontal="left" vertical="center" shrinkToFit="1"/>
      <protection locked="0"/>
    </xf>
    <xf numFmtId="0" fontId="28" fillId="0" borderId="34" xfId="0" applyFont="1" applyBorder="1" applyAlignment="1" applyProtection="1">
      <alignment horizontal="left" vertical="center" shrinkToFit="1"/>
      <protection locked="0"/>
    </xf>
  </cellXfs>
  <cellStyles count="4">
    <cellStyle name="桁区切り" xfId="3" builtinId="6"/>
    <cellStyle name="標準" xfId="0" builtinId="0"/>
    <cellStyle name="標準 2" xfId="1"/>
    <cellStyle name="標準 3" xfId="2"/>
  </cellStyles>
  <dxfs count="40">
    <dxf>
      <font>
        <color theme="1"/>
      </font>
      <fill>
        <patternFill>
          <bgColor theme="5" tint="0.79998168889431442"/>
        </patternFill>
      </fill>
    </dxf>
    <dxf>
      <fill>
        <patternFill>
          <bgColor theme="9" tint="0.79998168889431442"/>
        </patternFill>
      </fill>
    </dxf>
    <dxf>
      <fill>
        <patternFill>
          <bgColor theme="4" tint="0.79998168889431442"/>
        </patternFill>
      </fill>
    </dxf>
    <dxf>
      <fill>
        <patternFill>
          <bgColor theme="9" tint="0.79998168889431442"/>
        </patternFill>
      </fill>
    </dxf>
    <dxf>
      <font>
        <color theme="1"/>
      </font>
      <fill>
        <patternFill>
          <bgColor theme="5" tint="0.79998168889431442"/>
        </patternFill>
      </fill>
    </dxf>
    <dxf>
      <fill>
        <patternFill>
          <bgColor theme="9" tint="0.79998168889431442"/>
        </patternFill>
      </fill>
    </dxf>
    <dxf>
      <fill>
        <patternFill>
          <bgColor theme="4" tint="0.79998168889431442"/>
        </patternFill>
      </fill>
    </dxf>
    <dxf>
      <fill>
        <patternFill>
          <bgColor theme="9" tint="0.79998168889431442"/>
        </patternFill>
      </fill>
    </dxf>
    <dxf>
      <font>
        <color theme="1"/>
      </font>
      <fill>
        <patternFill>
          <bgColor theme="5" tint="0.79998168889431442"/>
        </patternFill>
      </fill>
    </dxf>
    <dxf>
      <fill>
        <patternFill>
          <bgColor theme="9" tint="0.79998168889431442"/>
        </patternFill>
      </fill>
    </dxf>
    <dxf>
      <fill>
        <patternFill>
          <bgColor theme="4" tint="0.79998168889431442"/>
        </patternFill>
      </fill>
    </dxf>
    <dxf>
      <fill>
        <patternFill>
          <bgColor theme="9" tint="0.79998168889431442"/>
        </patternFill>
      </fill>
    </dxf>
    <dxf>
      <font>
        <color theme="1"/>
      </font>
      <fill>
        <patternFill>
          <bgColor theme="5" tint="0.79998168889431442"/>
        </patternFill>
      </fill>
    </dxf>
    <dxf>
      <fill>
        <patternFill>
          <bgColor theme="9" tint="0.79998168889431442"/>
        </patternFill>
      </fill>
    </dxf>
    <dxf>
      <fill>
        <patternFill>
          <bgColor theme="4" tint="0.79998168889431442"/>
        </patternFill>
      </fill>
    </dxf>
    <dxf>
      <fill>
        <patternFill>
          <bgColor theme="9" tint="0.79998168889431442"/>
        </patternFill>
      </fill>
    </dxf>
    <dxf>
      <font>
        <color theme="1"/>
      </font>
      <fill>
        <patternFill>
          <bgColor theme="5" tint="0.79998168889431442"/>
        </patternFill>
      </fill>
    </dxf>
    <dxf>
      <fill>
        <patternFill>
          <bgColor theme="9" tint="0.79998168889431442"/>
        </patternFill>
      </fill>
    </dxf>
    <dxf>
      <fill>
        <patternFill>
          <bgColor theme="4" tint="0.79998168889431442"/>
        </patternFill>
      </fill>
    </dxf>
    <dxf>
      <fill>
        <patternFill>
          <bgColor theme="9" tint="0.79998168889431442"/>
        </patternFill>
      </fill>
    </dxf>
    <dxf>
      <font>
        <color theme="1"/>
      </font>
      <fill>
        <patternFill>
          <bgColor theme="5" tint="0.79998168889431442"/>
        </patternFill>
      </fill>
    </dxf>
    <dxf>
      <fill>
        <patternFill>
          <bgColor theme="9" tint="0.79998168889431442"/>
        </patternFill>
      </fill>
    </dxf>
    <dxf>
      <fill>
        <patternFill>
          <bgColor theme="4" tint="0.79998168889431442"/>
        </patternFill>
      </fill>
    </dxf>
    <dxf>
      <fill>
        <patternFill>
          <bgColor theme="9" tint="0.79998168889431442"/>
        </patternFill>
      </fill>
    </dxf>
    <dxf>
      <font>
        <color theme="1"/>
      </font>
      <fill>
        <patternFill>
          <bgColor theme="5" tint="0.79998168889431442"/>
        </patternFill>
      </fill>
    </dxf>
    <dxf>
      <fill>
        <patternFill>
          <bgColor theme="9" tint="0.79998168889431442"/>
        </patternFill>
      </fill>
    </dxf>
    <dxf>
      <fill>
        <patternFill>
          <bgColor theme="4" tint="0.79998168889431442"/>
        </patternFill>
      </fill>
    </dxf>
    <dxf>
      <fill>
        <patternFill>
          <bgColor theme="9" tint="0.79998168889431442"/>
        </patternFill>
      </fill>
    </dxf>
    <dxf>
      <font>
        <color theme="1"/>
      </font>
      <fill>
        <patternFill>
          <bgColor theme="5" tint="0.79998168889431442"/>
        </patternFill>
      </fill>
    </dxf>
    <dxf>
      <fill>
        <patternFill>
          <bgColor theme="9" tint="0.79998168889431442"/>
        </patternFill>
      </fill>
    </dxf>
    <dxf>
      <fill>
        <patternFill>
          <bgColor theme="4" tint="0.79998168889431442"/>
        </patternFill>
      </fill>
    </dxf>
    <dxf>
      <fill>
        <patternFill>
          <bgColor theme="9" tint="0.79998168889431442"/>
        </patternFill>
      </fill>
    </dxf>
    <dxf>
      <font>
        <color theme="1"/>
      </font>
      <fill>
        <patternFill>
          <bgColor theme="5" tint="0.79998168889431442"/>
        </patternFill>
      </fill>
    </dxf>
    <dxf>
      <fill>
        <patternFill>
          <bgColor theme="9" tint="0.79998168889431442"/>
        </patternFill>
      </fill>
    </dxf>
    <dxf>
      <fill>
        <patternFill>
          <bgColor theme="4" tint="0.79998168889431442"/>
        </patternFill>
      </fill>
    </dxf>
    <dxf>
      <fill>
        <patternFill>
          <bgColor theme="9" tint="0.79998168889431442"/>
        </patternFill>
      </fill>
    </dxf>
    <dxf>
      <font>
        <color theme="1"/>
      </font>
      <fill>
        <patternFill>
          <bgColor theme="5" tint="0.79998168889431442"/>
        </patternFill>
      </fill>
    </dxf>
    <dxf>
      <fill>
        <patternFill>
          <bgColor theme="9" tint="0.79998168889431442"/>
        </patternFill>
      </fill>
    </dxf>
    <dxf>
      <fill>
        <patternFill>
          <bgColor theme="4" tint="0.79998168889431442"/>
        </patternFill>
      </fill>
    </dxf>
    <dxf>
      <fill>
        <patternFill>
          <bgColor theme="9" tint="0.79998168889431442"/>
        </patternFill>
      </fill>
    </dxf>
  </dxfs>
  <tableStyles count="0" defaultTableStyle="TableStyleMedium2" defaultPivotStyle="PivotStyleLight16"/>
  <colors>
    <mruColors>
      <color rgb="FFFFE181"/>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0_&#20225;&#30011;&#31649;&#29702;&#37096;/030_&#21161;&#25104;&#35506;/010%20&#21161;&#25104;&#20107;&#26989;/010%20&#20107;&#26989;&#31649;&#29702;/230_&#23637;&#31034;&#20250;&#31561;&#20986;&#23637;&#25903;&#25588;&#21161;&#25104;&#20107;&#26989;/&#20196;&#21644;2&#24180;&#24230;/010_&#20107;&#26989;&#31649;&#29702;/100_R3&#28310;&#20633;/040_&#21215;&#38598;&#35201;&#38917;&#12539;&#30003;&#35531;&#26360;/020_&#30003;&#35531;&#26360;/R3_&#30003;&#35531;&#26360;_210107_&#26696;+&#35475;&#32004;&#2636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0_&#20225;&#30011;&#31649;&#29702;&#37096;/030_&#21161;&#25104;&#35506;/010%20&#21161;&#25104;&#20107;&#26989;/010%20&#20107;&#26989;&#31649;&#29702;/230_&#23637;&#31034;&#20250;&#31561;&#20986;&#23637;&#25903;&#25588;&#21161;&#25104;&#20107;&#26989;/&#20196;&#21644;2&#24180;&#24230;/020_&#35215;&#31243;&#39006;/020_&#20132;&#20184;&#35201;&#32177;/010_&#31038;&#20869;&#29992;&#65288;&#26412;&#25991;&#12539;&#27096;&#24335;&#65289;/051_&#12304;&#21029;&#32025;5&#12305;&#27096;&#24335;&#31532;&#65297;-2&#21495;_&#30003;&#35531;&#26360;_&#12381;&#12398;&#20182;_&#25913;&#35330;&#36215;&#26696;&#29992;_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申請書表紙"/>
      <sheetName val="１申請者概要２申請状況"/>
      <sheetName val="３役員・株主"/>
      <sheetName val="４申請要件５契約・実施・支払"/>
      <sheetName val="６申請概要"/>
      <sheetName val="７資金計画"/>
      <sheetName val="誓約書"/>
    </sheetNames>
    <sheetDataSet>
      <sheetData sheetId="0">
        <row r="12">
          <cell r="G12"/>
        </row>
      </sheetData>
      <sheetData sheetId="1">
        <row r="5">
          <cell r="AG5" t="str">
            <v>A_農業・林業</v>
          </cell>
        </row>
        <row r="6">
          <cell r="AG6" t="str">
            <v>B_漁業</v>
          </cell>
        </row>
        <row r="7">
          <cell r="AG7" t="str">
            <v>C_鉱業・採石業・砂利採取業</v>
          </cell>
        </row>
        <row r="8">
          <cell r="AG8" t="str">
            <v>D_建設業</v>
          </cell>
        </row>
        <row r="9">
          <cell r="AG9" t="str">
            <v>E_製造業</v>
          </cell>
        </row>
        <row r="10">
          <cell r="AG10" t="str">
            <v>F_電気・ガス・熱供給・水道業</v>
          </cell>
        </row>
        <row r="11">
          <cell r="AG11" t="str">
            <v>G_情報通信業</v>
          </cell>
        </row>
        <row r="12">
          <cell r="AG12" t="str">
            <v>H_運輸業・郵便業</v>
          </cell>
        </row>
        <row r="13">
          <cell r="AG13" t="str">
            <v>I_卸売業・小売業</v>
          </cell>
        </row>
        <row r="14">
          <cell r="AG14" t="str">
            <v>J_金融業・保険業</v>
          </cell>
        </row>
        <row r="15">
          <cell r="AG15" t="str">
            <v>K_不動産業・物品賃貸業</v>
          </cell>
        </row>
        <row r="16">
          <cell r="AG16" t="str">
            <v>L_学術研究・専門・技術ｻｰﾋﾞｽ業</v>
          </cell>
        </row>
        <row r="17">
          <cell r="AG17" t="str">
            <v>M_宿泊業・飲食ｻｰﾋﾞｽ業</v>
          </cell>
        </row>
        <row r="18">
          <cell r="AG18" t="str">
            <v>N_生活関連ｻｰﾋﾞｽ業・娯楽業</v>
          </cell>
        </row>
        <row r="19">
          <cell r="AG19" t="str">
            <v>O_教育・学習支援業</v>
          </cell>
        </row>
        <row r="20">
          <cell r="AG20" t="str">
            <v>P_医療・福祉</v>
          </cell>
        </row>
        <row r="21">
          <cell r="AG21" t="str">
            <v>Q_複合ｻｰﾋﾞｽ事業</v>
          </cell>
        </row>
        <row r="22">
          <cell r="AG22" t="str">
            <v>R_ｻｰﾋﾞｽ業〈他に分類されないもの〉</v>
          </cell>
        </row>
        <row r="23">
          <cell r="AG23" t="str">
            <v>S_公務〈他に分類されるものを除く〉</v>
          </cell>
        </row>
        <row r="24">
          <cell r="AG24" t="str">
            <v>T_分類不能の産業</v>
          </cell>
        </row>
      </sheetData>
      <sheetData sheetId="2"/>
      <sheetData sheetId="3"/>
      <sheetData sheetId="4"/>
      <sheetData sheetId="5">
        <row r="29">
          <cell r="H29">
            <v>0</v>
          </cell>
        </row>
      </sheetData>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誓約書"/>
      <sheetName val="申請書表紙"/>
      <sheetName val="１申請者概要２申請状況"/>
      <sheetName val="３役員・株主"/>
      <sheetName val="４申請要件５申請概要６日程表"/>
      <sheetName val="７資金計画"/>
      <sheetName val="８経費一覧(国内展示会)"/>
      <sheetName val="９経費一覧(海外展示会)"/>
      <sheetName val="10経費一覧(広告) "/>
    </sheetNames>
    <sheetDataSet>
      <sheetData sheetId="0"/>
      <sheetData sheetId="1"/>
      <sheetData sheetId="2">
        <row r="3">
          <cell r="AG3" t="str">
            <v>A_農業・林業</v>
          </cell>
        </row>
        <row r="4">
          <cell r="AG4" t="str">
            <v>B_漁業</v>
          </cell>
        </row>
        <row r="5">
          <cell r="AG5" t="str">
            <v>C_鉱業・採石業・砂利採取業</v>
          </cell>
        </row>
        <row r="6">
          <cell r="AG6" t="str">
            <v>D_建設業</v>
          </cell>
        </row>
        <row r="7">
          <cell r="AG7" t="str">
            <v>E_製造業</v>
          </cell>
        </row>
        <row r="8">
          <cell r="AG8" t="str">
            <v>F_電気・ガス・熱供給・水道業</v>
          </cell>
        </row>
        <row r="9">
          <cell r="AG9" t="str">
            <v>G_情報通信業</v>
          </cell>
        </row>
        <row r="10">
          <cell r="AG10" t="str">
            <v>H_運輸業・郵便業</v>
          </cell>
        </row>
        <row r="11">
          <cell r="AG11" t="str">
            <v>I_卸売業・小売業</v>
          </cell>
        </row>
        <row r="12">
          <cell r="AG12" t="str">
            <v>J_金融業・保険業</v>
          </cell>
        </row>
        <row r="13">
          <cell r="AG13" t="str">
            <v>K_不動産業・物品賃貸業</v>
          </cell>
        </row>
        <row r="14">
          <cell r="AG14" t="str">
            <v>L_学術研究・専門・技術ｻｰﾋﾞｽ業</v>
          </cell>
        </row>
        <row r="15">
          <cell r="AG15" t="str">
            <v>M_宿泊業・飲食ｻｰﾋﾞｽ業</v>
          </cell>
        </row>
        <row r="16">
          <cell r="AG16" t="str">
            <v>N_生活関連ｻｰﾋﾞｽ業・娯楽業</v>
          </cell>
        </row>
        <row r="17">
          <cell r="AG17" t="str">
            <v>O_教育・学習支援業</v>
          </cell>
        </row>
        <row r="18">
          <cell r="AG18" t="str">
            <v>P_医療・福祉</v>
          </cell>
        </row>
        <row r="19">
          <cell r="AG19" t="str">
            <v>Q_複合ｻｰﾋﾞｽ事業</v>
          </cell>
        </row>
        <row r="20">
          <cell r="AG20" t="str">
            <v>R_ｻｰﾋﾞｽ業〈他に分類されないもの〉</v>
          </cell>
        </row>
        <row r="21">
          <cell r="AG21" t="str">
            <v>S_公務〈他に分類されるものを除く〉</v>
          </cell>
        </row>
        <row r="22">
          <cell r="AG22" t="str">
            <v>T_分類不能の産業</v>
          </cell>
        </row>
      </sheetData>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8"/>
  <sheetViews>
    <sheetView view="pageBreakPreview" zoomScale="70" zoomScaleNormal="70" zoomScaleSheetLayoutView="70" workbookViewId="0"/>
  </sheetViews>
  <sheetFormatPr defaultColWidth="9" defaultRowHeight="24" customHeight="1" x14ac:dyDescent="0.2"/>
  <cols>
    <col min="1" max="1" width="6.36328125" style="17" customWidth="1"/>
    <col min="2" max="2" width="4.90625" style="17" customWidth="1"/>
    <col min="3" max="3" width="8.6328125" style="17" customWidth="1"/>
    <col min="4" max="4" width="16.6328125" style="18" customWidth="1"/>
    <col min="5" max="5" width="3.6328125" style="18" customWidth="1"/>
    <col min="6" max="6" width="16.6328125" style="18" customWidth="1"/>
    <col min="7" max="7" width="7.7265625" style="18" customWidth="1"/>
    <col min="8" max="8" width="23.453125" style="18" customWidth="1"/>
    <col min="9" max="16384" width="9" style="17"/>
  </cols>
  <sheetData>
    <row r="1" spans="1:8" ht="17.25" customHeight="1" x14ac:dyDescent="0.5">
      <c r="A1" s="68" t="s">
        <v>32</v>
      </c>
      <c r="B1" s="68"/>
      <c r="C1" s="68"/>
      <c r="D1" s="68"/>
      <c r="E1" s="68"/>
    </row>
    <row r="2" spans="1:8" ht="20.5" customHeight="1" x14ac:dyDescent="0.2">
      <c r="A2" s="69" t="s">
        <v>58</v>
      </c>
      <c r="B2" s="69"/>
      <c r="C2" s="69"/>
      <c r="D2" s="69"/>
      <c r="E2" s="69"/>
      <c r="F2" s="69"/>
      <c r="G2" s="69"/>
      <c r="H2" s="69"/>
    </row>
    <row r="3" spans="1:8" ht="20.5" customHeight="1" x14ac:dyDescent="0.2">
      <c r="A3" s="91"/>
      <c r="B3" s="91"/>
      <c r="C3" s="91"/>
      <c r="D3" s="91"/>
      <c r="E3" s="91"/>
      <c r="F3" s="92"/>
      <c r="G3" s="93" t="s">
        <v>45</v>
      </c>
      <c r="H3" s="94" t="s">
        <v>44</v>
      </c>
    </row>
    <row r="4" spans="1:8" ht="23.25" customHeight="1" x14ac:dyDescent="0.2">
      <c r="A4" s="210" t="s">
        <v>16</v>
      </c>
      <c r="B4" s="186" t="s">
        <v>17</v>
      </c>
      <c r="C4" s="186"/>
      <c r="D4" s="187"/>
      <c r="E4" s="188"/>
      <c r="F4" s="188"/>
      <c r="G4" s="106" t="s">
        <v>18</v>
      </c>
      <c r="H4" s="110"/>
    </row>
    <row r="5" spans="1:8" ht="23.25" customHeight="1" x14ac:dyDescent="0.2">
      <c r="A5" s="211"/>
      <c r="B5" s="184" t="s">
        <v>19</v>
      </c>
      <c r="C5" s="184"/>
      <c r="D5" s="178"/>
      <c r="E5" s="179"/>
      <c r="F5" s="179"/>
      <c r="G5" s="107" t="s">
        <v>20</v>
      </c>
      <c r="H5" s="111"/>
    </row>
    <row r="6" spans="1:8" ht="23.25" customHeight="1" x14ac:dyDescent="0.2">
      <c r="A6" s="211"/>
      <c r="B6" s="184" t="s">
        <v>21</v>
      </c>
      <c r="C6" s="70" t="s">
        <v>22</v>
      </c>
      <c r="D6" s="24"/>
      <c r="E6" s="25" t="s">
        <v>13</v>
      </c>
      <c r="F6" s="24"/>
      <c r="G6" s="71" t="s">
        <v>34</v>
      </c>
      <c r="H6" s="111"/>
    </row>
    <row r="7" spans="1:8" ht="23.25" customHeight="1" x14ac:dyDescent="0.2">
      <c r="A7" s="211"/>
      <c r="B7" s="184"/>
      <c r="C7" s="70" t="s">
        <v>23</v>
      </c>
      <c r="D7" s="24"/>
      <c r="E7" s="25" t="s">
        <v>13</v>
      </c>
      <c r="F7" s="24"/>
      <c r="G7" s="107" t="s">
        <v>24</v>
      </c>
      <c r="H7" s="111"/>
    </row>
    <row r="8" spans="1:8" ht="23.25" customHeight="1" x14ac:dyDescent="0.2">
      <c r="A8" s="212"/>
      <c r="B8" s="209" t="s">
        <v>43</v>
      </c>
      <c r="C8" s="189"/>
      <c r="D8" s="161" t="s">
        <v>44</v>
      </c>
      <c r="E8" s="162"/>
      <c r="F8" s="163"/>
      <c r="G8" s="99" t="s">
        <v>51</v>
      </c>
      <c r="H8" s="109"/>
    </row>
    <row r="9" spans="1:8" ht="23.25" customHeight="1" x14ac:dyDescent="0.2">
      <c r="A9" s="212"/>
      <c r="B9" s="209" t="s">
        <v>46</v>
      </c>
      <c r="C9" s="163"/>
      <c r="D9" s="76"/>
      <c r="E9" s="164" t="s">
        <v>49</v>
      </c>
      <c r="F9" s="165"/>
      <c r="G9" s="48"/>
      <c r="H9" s="86"/>
    </row>
    <row r="10" spans="1:8" ht="23.25" customHeight="1" x14ac:dyDescent="0.2">
      <c r="A10" s="213"/>
      <c r="B10" s="193" t="s">
        <v>25</v>
      </c>
      <c r="C10" s="193"/>
      <c r="D10" s="166"/>
      <c r="E10" s="167"/>
      <c r="F10" s="167"/>
      <c r="G10" s="167"/>
      <c r="H10" s="168"/>
    </row>
    <row r="11" spans="1:8" ht="23.25" customHeight="1" x14ac:dyDescent="0.2">
      <c r="A11" s="89"/>
      <c r="B11" s="90"/>
      <c r="C11" s="90"/>
      <c r="D11" s="95"/>
      <c r="E11" s="95"/>
      <c r="F11" s="96"/>
      <c r="G11" s="97" t="s">
        <v>45</v>
      </c>
      <c r="H11" s="98"/>
    </row>
    <row r="12" spans="1:8" ht="23.25" customHeight="1" x14ac:dyDescent="0.2">
      <c r="A12" s="210" t="s">
        <v>47</v>
      </c>
      <c r="B12" s="186" t="s">
        <v>17</v>
      </c>
      <c r="C12" s="186"/>
      <c r="D12" s="187"/>
      <c r="E12" s="188"/>
      <c r="F12" s="188"/>
      <c r="G12" s="106" t="s">
        <v>18</v>
      </c>
      <c r="H12" s="110"/>
    </row>
    <row r="13" spans="1:8" ht="23.25" customHeight="1" x14ac:dyDescent="0.2">
      <c r="A13" s="211"/>
      <c r="B13" s="184" t="s">
        <v>19</v>
      </c>
      <c r="C13" s="184"/>
      <c r="D13" s="178"/>
      <c r="E13" s="179"/>
      <c r="F13" s="179"/>
      <c r="G13" s="107" t="s">
        <v>20</v>
      </c>
      <c r="H13" s="111"/>
    </row>
    <row r="14" spans="1:8" ht="23.25" customHeight="1" x14ac:dyDescent="0.2">
      <c r="A14" s="211"/>
      <c r="B14" s="184" t="s">
        <v>21</v>
      </c>
      <c r="C14" s="70" t="s">
        <v>22</v>
      </c>
      <c r="D14" s="24"/>
      <c r="E14" s="25" t="s">
        <v>13</v>
      </c>
      <c r="F14" s="24"/>
      <c r="G14" s="71" t="s">
        <v>34</v>
      </c>
      <c r="H14" s="111"/>
    </row>
    <row r="15" spans="1:8" ht="23.25" customHeight="1" x14ac:dyDescent="0.2">
      <c r="A15" s="211"/>
      <c r="B15" s="184"/>
      <c r="C15" s="70" t="s">
        <v>23</v>
      </c>
      <c r="D15" s="24"/>
      <c r="E15" s="25" t="s">
        <v>13</v>
      </c>
      <c r="F15" s="24"/>
      <c r="G15" s="107" t="s">
        <v>24</v>
      </c>
      <c r="H15" s="111"/>
    </row>
    <row r="16" spans="1:8" ht="23.25" customHeight="1" x14ac:dyDescent="0.2">
      <c r="A16" s="212"/>
      <c r="B16" s="209" t="s">
        <v>43</v>
      </c>
      <c r="C16" s="189"/>
      <c r="D16" s="161" t="s">
        <v>44</v>
      </c>
      <c r="E16" s="162"/>
      <c r="F16" s="163"/>
      <c r="G16" s="99" t="s">
        <v>51</v>
      </c>
      <c r="H16" s="109"/>
    </row>
    <row r="17" spans="1:8" ht="23.25" customHeight="1" x14ac:dyDescent="0.2">
      <c r="A17" s="212"/>
      <c r="B17" s="209" t="s">
        <v>46</v>
      </c>
      <c r="C17" s="163"/>
      <c r="D17" s="76"/>
      <c r="E17" s="164" t="s">
        <v>49</v>
      </c>
      <c r="F17" s="165"/>
      <c r="G17" s="48"/>
      <c r="H17" s="86"/>
    </row>
    <row r="18" spans="1:8" ht="23.25" customHeight="1" x14ac:dyDescent="0.2">
      <c r="A18" s="213"/>
      <c r="B18" s="193" t="s">
        <v>25</v>
      </c>
      <c r="C18" s="193"/>
      <c r="D18" s="166"/>
      <c r="E18" s="167"/>
      <c r="F18" s="167"/>
      <c r="G18" s="167"/>
      <c r="H18" s="168"/>
    </row>
    <row r="19" spans="1:8" ht="23.25" customHeight="1" x14ac:dyDescent="0.2">
      <c r="A19" s="101"/>
      <c r="B19" s="102"/>
      <c r="C19" s="102"/>
      <c r="D19" s="95"/>
      <c r="E19" s="95"/>
      <c r="F19" s="96"/>
      <c r="G19" s="97" t="s">
        <v>45</v>
      </c>
      <c r="H19" s="98" t="s">
        <v>44</v>
      </c>
    </row>
    <row r="20" spans="1:8" ht="23.25" customHeight="1" x14ac:dyDescent="0.2">
      <c r="A20" s="206" t="s">
        <v>26</v>
      </c>
      <c r="B20" s="185" t="s">
        <v>17</v>
      </c>
      <c r="C20" s="186"/>
      <c r="D20" s="187"/>
      <c r="E20" s="188"/>
      <c r="F20" s="188"/>
      <c r="G20" s="106" t="s">
        <v>18</v>
      </c>
      <c r="H20" s="110"/>
    </row>
    <row r="21" spans="1:8" ht="23.25" customHeight="1" x14ac:dyDescent="0.2">
      <c r="A21" s="207"/>
      <c r="B21" s="160" t="s">
        <v>19</v>
      </c>
      <c r="C21" s="184"/>
      <c r="D21" s="178"/>
      <c r="E21" s="179"/>
      <c r="F21" s="179"/>
      <c r="G21" s="107" t="s">
        <v>20</v>
      </c>
      <c r="H21" s="111"/>
    </row>
    <row r="22" spans="1:8" ht="23.25" customHeight="1" x14ac:dyDescent="0.2">
      <c r="A22" s="207"/>
      <c r="B22" s="160" t="s">
        <v>21</v>
      </c>
      <c r="C22" s="70" t="s">
        <v>22</v>
      </c>
      <c r="D22" s="24"/>
      <c r="E22" s="25" t="s">
        <v>13</v>
      </c>
      <c r="F22" s="24"/>
      <c r="G22" s="71" t="s">
        <v>34</v>
      </c>
      <c r="H22" s="111"/>
    </row>
    <row r="23" spans="1:8" ht="23.25" customHeight="1" x14ac:dyDescent="0.2">
      <c r="A23" s="207"/>
      <c r="B23" s="160"/>
      <c r="C23" s="70" t="s">
        <v>23</v>
      </c>
      <c r="D23" s="24"/>
      <c r="E23" s="25" t="s">
        <v>13</v>
      </c>
      <c r="F23" s="24"/>
      <c r="G23" s="107" t="s">
        <v>24</v>
      </c>
      <c r="H23" s="111"/>
    </row>
    <row r="24" spans="1:8" ht="23.25" customHeight="1" x14ac:dyDescent="0.2">
      <c r="A24" s="207"/>
      <c r="B24" s="183" t="s">
        <v>43</v>
      </c>
      <c r="C24" s="189"/>
      <c r="D24" s="161" t="s">
        <v>44</v>
      </c>
      <c r="E24" s="162"/>
      <c r="F24" s="163"/>
      <c r="G24" s="99" t="s">
        <v>51</v>
      </c>
      <c r="H24" s="109"/>
    </row>
    <row r="25" spans="1:8" ht="23.25" customHeight="1" x14ac:dyDescent="0.2">
      <c r="A25" s="207"/>
      <c r="B25" s="183" t="s">
        <v>46</v>
      </c>
      <c r="C25" s="163"/>
      <c r="D25" s="76"/>
      <c r="E25" s="164" t="s">
        <v>49</v>
      </c>
      <c r="F25" s="165"/>
      <c r="G25" s="48"/>
      <c r="H25" s="86"/>
    </row>
    <row r="26" spans="1:8" ht="23.25" customHeight="1" x14ac:dyDescent="0.2">
      <c r="A26" s="208"/>
      <c r="B26" s="192" t="s">
        <v>25</v>
      </c>
      <c r="C26" s="193"/>
      <c r="D26" s="166"/>
      <c r="E26" s="167"/>
      <c r="F26" s="167"/>
      <c r="G26" s="167"/>
      <c r="H26" s="168"/>
    </row>
    <row r="27" spans="1:8" ht="23.25" customHeight="1" x14ac:dyDescent="0.2">
      <c r="A27" s="101"/>
      <c r="B27" s="102"/>
      <c r="C27" s="102"/>
      <c r="D27" s="95"/>
      <c r="E27" s="95"/>
      <c r="F27" s="96"/>
      <c r="G27" s="97" t="s">
        <v>45</v>
      </c>
      <c r="H27" s="98"/>
    </row>
    <row r="28" spans="1:8" ht="23.25" customHeight="1" x14ac:dyDescent="0.2">
      <c r="A28" s="206" t="s">
        <v>27</v>
      </c>
      <c r="B28" s="185" t="s">
        <v>17</v>
      </c>
      <c r="C28" s="186"/>
      <c r="D28" s="187"/>
      <c r="E28" s="188"/>
      <c r="F28" s="188"/>
      <c r="G28" s="106" t="s">
        <v>18</v>
      </c>
      <c r="H28" s="110"/>
    </row>
    <row r="29" spans="1:8" ht="23.25" customHeight="1" x14ac:dyDescent="0.2">
      <c r="A29" s="207"/>
      <c r="B29" s="160" t="s">
        <v>19</v>
      </c>
      <c r="C29" s="184"/>
      <c r="D29" s="178"/>
      <c r="E29" s="179"/>
      <c r="F29" s="179"/>
      <c r="G29" s="107" t="s">
        <v>20</v>
      </c>
      <c r="H29" s="111"/>
    </row>
    <row r="30" spans="1:8" ht="23.25" customHeight="1" x14ac:dyDescent="0.2">
      <c r="A30" s="207"/>
      <c r="B30" s="160" t="s">
        <v>21</v>
      </c>
      <c r="C30" s="70" t="s">
        <v>22</v>
      </c>
      <c r="D30" s="24"/>
      <c r="E30" s="25" t="s">
        <v>13</v>
      </c>
      <c r="F30" s="24"/>
      <c r="G30" s="71" t="s">
        <v>34</v>
      </c>
      <c r="H30" s="111"/>
    </row>
    <row r="31" spans="1:8" ht="23.25" customHeight="1" x14ac:dyDescent="0.2">
      <c r="A31" s="207"/>
      <c r="B31" s="160"/>
      <c r="C31" s="70" t="s">
        <v>23</v>
      </c>
      <c r="D31" s="24"/>
      <c r="E31" s="25" t="s">
        <v>13</v>
      </c>
      <c r="F31" s="24"/>
      <c r="G31" s="107" t="s">
        <v>24</v>
      </c>
      <c r="H31" s="111"/>
    </row>
    <row r="32" spans="1:8" ht="23.25" customHeight="1" x14ac:dyDescent="0.2">
      <c r="A32" s="207"/>
      <c r="B32" s="183" t="s">
        <v>43</v>
      </c>
      <c r="C32" s="189"/>
      <c r="D32" s="161" t="s">
        <v>44</v>
      </c>
      <c r="E32" s="162"/>
      <c r="F32" s="163"/>
      <c r="G32" s="99" t="s">
        <v>51</v>
      </c>
      <c r="H32" s="109"/>
    </row>
    <row r="33" spans="1:11" ht="23.25" customHeight="1" x14ac:dyDescent="0.2">
      <c r="A33" s="207"/>
      <c r="B33" s="183" t="s">
        <v>46</v>
      </c>
      <c r="C33" s="163"/>
      <c r="D33" s="76"/>
      <c r="E33" s="164" t="s">
        <v>49</v>
      </c>
      <c r="F33" s="165"/>
      <c r="G33" s="48"/>
      <c r="H33" s="86"/>
    </row>
    <row r="34" spans="1:11" ht="23.25" customHeight="1" x14ac:dyDescent="0.2">
      <c r="A34" s="208"/>
      <c r="B34" s="192" t="s">
        <v>25</v>
      </c>
      <c r="C34" s="193"/>
      <c r="D34" s="166"/>
      <c r="E34" s="167"/>
      <c r="F34" s="167"/>
      <c r="G34" s="167"/>
      <c r="H34" s="168"/>
    </row>
    <row r="35" spans="1:11" ht="23.25" customHeight="1" x14ac:dyDescent="0.2">
      <c r="A35" s="112"/>
      <c r="B35" s="19"/>
      <c r="C35" s="105"/>
      <c r="D35" s="87"/>
      <c r="E35" s="88"/>
      <c r="F35" s="88"/>
      <c r="G35" s="72" t="s">
        <v>45</v>
      </c>
      <c r="H35" s="94"/>
    </row>
    <row r="36" spans="1:11" ht="23.25" customHeight="1" x14ac:dyDescent="0.2">
      <c r="A36" s="196" t="s">
        <v>50</v>
      </c>
      <c r="B36" s="200" t="s">
        <v>17</v>
      </c>
      <c r="C36" s="201"/>
      <c r="D36" s="202"/>
      <c r="E36" s="203"/>
      <c r="F36" s="204"/>
      <c r="G36" s="72" t="s">
        <v>18</v>
      </c>
      <c r="H36" s="110"/>
    </row>
    <row r="37" spans="1:11" ht="23.25" customHeight="1" x14ac:dyDescent="0.2">
      <c r="A37" s="197"/>
      <c r="B37" s="194" t="s">
        <v>19</v>
      </c>
      <c r="C37" s="205"/>
      <c r="D37" s="178"/>
      <c r="E37" s="179"/>
      <c r="F37" s="180"/>
      <c r="G37" s="108" t="s">
        <v>20</v>
      </c>
      <c r="H37" s="111"/>
    </row>
    <row r="38" spans="1:11" ht="23.25" customHeight="1" x14ac:dyDescent="0.2">
      <c r="A38" s="197"/>
      <c r="B38" s="181" t="s">
        <v>21</v>
      </c>
      <c r="C38" s="74" t="s">
        <v>22</v>
      </c>
      <c r="D38" s="24"/>
      <c r="E38" s="25" t="s">
        <v>13</v>
      </c>
      <c r="F38" s="24"/>
      <c r="G38" s="73" t="s">
        <v>34</v>
      </c>
      <c r="H38" s="111"/>
    </row>
    <row r="39" spans="1:11" ht="23.25" customHeight="1" x14ac:dyDescent="0.2">
      <c r="A39" s="197"/>
      <c r="B39" s="181"/>
      <c r="C39" s="74" t="s">
        <v>23</v>
      </c>
      <c r="D39" s="24"/>
      <c r="E39" s="25" t="s">
        <v>13</v>
      </c>
      <c r="F39" s="24"/>
      <c r="G39" s="108" t="s">
        <v>24</v>
      </c>
      <c r="H39" s="111"/>
    </row>
    <row r="40" spans="1:11" ht="23.25" customHeight="1" x14ac:dyDescent="0.2">
      <c r="A40" s="198"/>
      <c r="B40" s="194" t="s">
        <v>48</v>
      </c>
      <c r="C40" s="195"/>
      <c r="D40" s="161"/>
      <c r="E40" s="162"/>
      <c r="F40" s="163"/>
      <c r="G40" s="103"/>
      <c r="H40" s="100"/>
    </row>
    <row r="41" spans="1:11" ht="23.25" customHeight="1" x14ac:dyDescent="0.2">
      <c r="A41" s="198"/>
      <c r="B41" s="194" t="s">
        <v>46</v>
      </c>
      <c r="C41" s="195"/>
      <c r="D41" s="76"/>
      <c r="E41" s="164" t="s">
        <v>49</v>
      </c>
      <c r="F41" s="165"/>
      <c r="G41" s="108"/>
      <c r="H41" s="104"/>
    </row>
    <row r="42" spans="1:11" ht="23.25" customHeight="1" x14ac:dyDescent="0.2">
      <c r="A42" s="199"/>
      <c r="B42" s="182" t="s">
        <v>25</v>
      </c>
      <c r="C42" s="182"/>
      <c r="D42" s="166"/>
      <c r="E42" s="167"/>
      <c r="F42" s="167"/>
      <c r="G42" s="167"/>
      <c r="H42" s="168"/>
    </row>
    <row r="43" spans="1:11" ht="5.15" customHeight="1" x14ac:dyDescent="0.2">
      <c r="A43" s="20"/>
      <c r="B43" s="19"/>
      <c r="C43" s="19"/>
      <c r="D43" s="48"/>
      <c r="E43" s="48"/>
      <c r="F43" s="48"/>
      <c r="G43" s="48"/>
      <c r="H43" s="48"/>
    </row>
    <row r="44" spans="1:11" ht="20.149999999999999" customHeight="1" x14ac:dyDescent="0.2">
      <c r="A44" s="190" t="s">
        <v>52</v>
      </c>
      <c r="B44" s="191"/>
      <c r="C44" s="191"/>
      <c r="D44" s="191"/>
      <c r="E44" s="191"/>
      <c r="F44" s="191"/>
      <c r="G44" s="191"/>
      <c r="H44" s="18" t="s">
        <v>54</v>
      </c>
      <c r="I44" s="113"/>
      <c r="J44" s="113"/>
      <c r="K44" s="113"/>
    </row>
    <row r="45" spans="1:11" ht="23.5" customHeight="1" x14ac:dyDescent="0.2">
      <c r="B45" s="154" t="s">
        <v>44</v>
      </c>
      <c r="C45" s="155"/>
      <c r="D45" s="169" t="s">
        <v>55</v>
      </c>
      <c r="E45" s="170"/>
      <c r="F45" s="171"/>
      <c r="H45" s="85" t="s">
        <v>53</v>
      </c>
      <c r="I45" s="114"/>
      <c r="J45" s="114"/>
    </row>
    <row r="46" spans="1:11" ht="23.5" customHeight="1" x14ac:dyDescent="0.2">
      <c r="B46" s="156" t="s">
        <v>44</v>
      </c>
      <c r="C46" s="157"/>
      <c r="D46" s="172" t="s">
        <v>56</v>
      </c>
      <c r="E46" s="173"/>
      <c r="F46" s="174"/>
      <c r="G46" s="114"/>
      <c r="H46" s="75">
        <f>D9+D17+D25+D33+D41</f>
        <v>0</v>
      </c>
      <c r="I46" s="114"/>
      <c r="J46" s="114"/>
    </row>
    <row r="47" spans="1:11" ht="23.15" customHeight="1" x14ac:dyDescent="0.2">
      <c r="B47" s="158" t="s">
        <v>44</v>
      </c>
      <c r="C47" s="159"/>
      <c r="D47" s="175" t="s">
        <v>57</v>
      </c>
      <c r="E47" s="176"/>
      <c r="F47" s="177"/>
      <c r="G47" s="114"/>
      <c r="H47" s="115"/>
      <c r="I47" s="114"/>
      <c r="J47" s="114"/>
    </row>
    <row r="48" spans="1:11" ht="9" customHeight="1" x14ac:dyDescent="0.2">
      <c r="A48" s="21"/>
      <c r="B48" s="22"/>
      <c r="C48" s="22"/>
      <c r="D48" s="23"/>
      <c r="E48" s="23"/>
      <c r="F48" s="23"/>
      <c r="G48" s="23"/>
      <c r="H48" s="23"/>
    </row>
  </sheetData>
  <mergeCells count="67">
    <mergeCell ref="B9:C9"/>
    <mergeCell ref="D16:F16"/>
    <mergeCell ref="A4:A10"/>
    <mergeCell ref="B4:C4"/>
    <mergeCell ref="D4:F4"/>
    <mergeCell ref="B5:C5"/>
    <mergeCell ref="D5:F5"/>
    <mergeCell ref="B6:B7"/>
    <mergeCell ref="B10:C10"/>
    <mergeCell ref="D10:H10"/>
    <mergeCell ref="B8:C8"/>
    <mergeCell ref="D8:F8"/>
    <mergeCell ref="B16:C16"/>
    <mergeCell ref="E9:F9"/>
    <mergeCell ref="B17:C17"/>
    <mergeCell ref="D18:H18"/>
    <mergeCell ref="B18:C18"/>
    <mergeCell ref="A12:A18"/>
    <mergeCell ref="B12:C12"/>
    <mergeCell ref="D12:F12"/>
    <mergeCell ref="B13:C13"/>
    <mergeCell ref="D13:F13"/>
    <mergeCell ref="B14:B15"/>
    <mergeCell ref="E17:F17"/>
    <mergeCell ref="A44:G44"/>
    <mergeCell ref="B20:C20"/>
    <mergeCell ref="D20:F20"/>
    <mergeCell ref="B24:C24"/>
    <mergeCell ref="D40:F40"/>
    <mergeCell ref="B25:C25"/>
    <mergeCell ref="B26:C26"/>
    <mergeCell ref="B34:C34"/>
    <mergeCell ref="B40:C40"/>
    <mergeCell ref="B41:C41"/>
    <mergeCell ref="A36:A42"/>
    <mergeCell ref="B36:C36"/>
    <mergeCell ref="D36:F36"/>
    <mergeCell ref="B37:C37"/>
    <mergeCell ref="A20:A26"/>
    <mergeCell ref="A28:A34"/>
    <mergeCell ref="B28:C28"/>
    <mergeCell ref="D28:F28"/>
    <mergeCell ref="B29:C29"/>
    <mergeCell ref="D29:F29"/>
    <mergeCell ref="B32:C32"/>
    <mergeCell ref="D26:H26"/>
    <mergeCell ref="B21:C21"/>
    <mergeCell ref="D21:F21"/>
    <mergeCell ref="B22:B23"/>
    <mergeCell ref="D24:F24"/>
    <mergeCell ref="E25:F25"/>
    <mergeCell ref="B45:C45"/>
    <mergeCell ref="B46:C46"/>
    <mergeCell ref="B47:C47"/>
    <mergeCell ref="B30:B31"/>
    <mergeCell ref="D32:F32"/>
    <mergeCell ref="E33:F33"/>
    <mergeCell ref="D34:H34"/>
    <mergeCell ref="D45:F45"/>
    <mergeCell ref="D46:F46"/>
    <mergeCell ref="D47:F47"/>
    <mergeCell ref="D37:F37"/>
    <mergeCell ref="B38:B39"/>
    <mergeCell ref="B42:C42"/>
    <mergeCell ref="D42:H42"/>
    <mergeCell ref="E41:F41"/>
    <mergeCell ref="B33:C33"/>
  </mergeCells>
  <phoneticPr fontId="1"/>
  <conditionalFormatting sqref="H3">
    <cfRule type="containsText" dxfId="39" priority="33" operator="containsText" text="追加">
      <formula>NOT(ISERROR(SEARCH("追加",H3)))</formula>
    </cfRule>
    <cfRule type="containsText" dxfId="38" priority="34" operator="containsText" text="追加">
      <formula>NOT(ISERROR(SEARCH("追加",H3)))</formula>
    </cfRule>
    <cfRule type="containsText" dxfId="37" priority="35" operator="containsText" text="追加">
      <formula>NOT(ISERROR(SEARCH("追加",H3)))</formula>
    </cfRule>
    <cfRule type="containsText" dxfId="36" priority="36" operator="containsText" text="既存">
      <formula>NOT(ISERROR(SEARCH("既存",H3)))</formula>
    </cfRule>
  </conditionalFormatting>
  <conditionalFormatting sqref="H35">
    <cfRule type="containsText" dxfId="35" priority="17" operator="containsText" text="追加">
      <formula>NOT(ISERROR(SEARCH("追加",H35)))</formula>
    </cfRule>
    <cfRule type="containsText" dxfId="34" priority="18" operator="containsText" text="追加">
      <formula>NOT(ISERROR(SEARCH("追加",H35)))</formula>
    </cfRule>
    <cfRule type="containsText" dxfId="33" priority="19" operator="containsText" text="追加">
      <formula>NOT(ISERROR(SEARCH("追加",H35)))</formula>
    </cfRule>
    <cfRule type="containsText" dxfId="32" priority="20" operator="containsText" text="既存">
      <formula>NOT(ISERROR(SEARCH("既存",H35)))</formula>
    </cfRule>
  </conditionalFormatting>
  <conditionalFormatting sqref="H11">
    <cfRule type="containsText" dxfId="31" priority="13" operator="containsText" text="追加">
      <formula>NOT(ISERROR(SEARCH("追加",H11)))</formula>
    </cfRule>
    <cfRule type="containsText" dxfId="30" priority="14" operator="containsText" text="追加">
      <formula>NOT(ISERROR(SEARCH("追加",H11)))</formula>
    </cfRule>
    <cfRule type="containsText" dxfId="29" priority="15" operator="containsText" text="追加">
      <formula>NOT(ISERROR(SEARCH("追加",H11)))</formula>
    </cfRule>
    <cfRule type="containsText" dxfId="28" priority="16" operator="containsText" text="既存">
      <formula>NOT(ISERROR(SEARCH("既存",H11)))</formula>
    </cfRule>
  </conditionalFormatting>
  <conditionalFormatting sqref="H19">
    <cfRule type="containsText" dxfId="27" priority="5" operator="containsText" text="追加">
      <formula>NOT(ISERROR(SEARCH("追加",H19)))</formula>
    </cfRule>
    <cfRule type="containsText" dxfId="26" priority="6" operator="containsText" text="追加">
      <formula>NOT(ISERROR(SEARCH("追加",H19)))</formula>
    </cfRule>
    <cfRule type="containsText" dxfId="25" priority="7" operator="containsText" text="追加">
      <formula>NOT(ISERROR(SEARCH("追加",H19)))</formula>
    </cfRule>
    <cfRule type="containsText" dxfId="24" priority="8" operator="containsText" text="既存">
      <formula>NOT(ISERROR(SEARCH("既存",H19)))</formula>
    </cfRule>
  </conditionalFormatting>
  <conditionalFormatting sqref="H27">
    <cfRule type="containsText" dxfId="23" priority="1" operator="containsText" text="追加">
      <formula>NOT(ISERROR(SEARCH("追加",H27)))</formula>
    </cfRule>
    <cfRule type="containsText" dxfId="22" priority="2" operator="containsText" text="追加">
      <formula>NOT(ISERROR(SEARCH("追加",H27)))</formula>
    </cfRule>
    <cfRule type="containsText" dxfId="21" priority="3" operator="containsText" text="追加">
      <formula>NOT(ISERROR(SEARCH("追加",H27)))</formula>
    </cfRule>
    <cfRule type="containsText" dxfId="20" priority="4" operator="containsText" text="既存">
      <formula>NOT(ISERROR(SEARCH("既存",H27)))</formula>
    </cfRule>
  </conditionalFormatting>
  <dataValidations count="8">
    <dataValidation type="list" allowBlank="1" showInputMessage="1" showErrorMessage="1" prompt="プルダウンして選択" sqref="H28 H20 H4 H12 H36">
      <formula1>"リアル,オンライン,リアル＋オンライン"</formula1>
    </dataValidation>
    <dataValidation type="list" allowBlank="1" showInputMessage="1" showErrorMessage="1" prompt="プルダウンして選択" sqref="H29 H21 H5 H13 H37">
      <formula1>"単独（主催者）,パビリオン（主催者）,パビリオン（公的機関）"</formula1>
    </dataValidation>
    <dataValidation type="list" allowBlank="1" showInputMessage="1" showErrorMessage="1" sqref="H3 H35 H11 H19 H27 B45:C47">
      <formula1>"　,既存,追加"</formula1>
    </dataValidation>
    <dataValidation allowBlank="1" showInputMessage="1" showErrorMessage="1" prompt="西暦年/月/日　を半角で入力_x000a_例）_x000a_2023年4月1日_x000a_→2023/4/1_x000a_" sqref="D6:D7 F6:F7 D14:D15 F14:F15 D22:D23 F22:F23 D38:D39 F38:F39 D30:D31 F30:F31"/>
    <dataValidation allowBlank="1" showInputMessage="1" showErrorMessage="1" promptTitle="その他会場" prompt="左記で「その他」を選択した場合に会場名を記載" sqref="H24 H16 H8 H32"/>
    <dataValidation type="list" allowBlank="1" showInputMessage="1" showErrorMessage="1" prompt="プルダウンして選択" sqref="D8:F8 D16:F16 D24:F24 D32:F32">
      <formula1>"　,東京ビッグサイト,幕張メッセ,サンシャイン池袋,パシフィコ横浜,その他（都内）,その他（神奈川・千葉・埼玉）,その他（上記以外）"</formula1>
    </dataValidation>
    <dataValidation type="list" allowBlank="1" showInputMessage="1" showErrorMessage="1" prompt="【プルダウンして選択】_x000a_　「自社商品」＝自社の製品・技術・商品・サービス_x000a_　「自社取扱商品」＝自社で販売権を持つ他社の製品・技術・商品・サービス_x000a__x000a_※販売権のない他社商品を含む出展は助成対象にできません。" sqref="H7 H15 H23 H31 H39">
      <formula1>"自社商品,自社取扱商品（販売権あり）,自社商品＋自社取扱商品"</formula1>
    </dataValidation>
    <dataValidation type="list" allowBlank="1" showInputMessage="1" showErrorMessage="1" prompt="プルダウンして選択" sqref="H6 H14 H22 H30 H38">
      <formula1>"申請者名,申請者名＋自社ブランド名,自社ブランド名"</formula1>
    </dataValidation>
  </dataValidations>
  <printOptions horizontalCentered="1" verticalCentered="1"/>
  <pageMargins left="0.7" right="0.7" top="0.75" bottom="0.75" header="0.3" footer="0.3"/>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N25"/>
  <sheetViews>
    <sheetView showZeros="0" tabSelected="1" view="pageBreakPreview" zoomScale="90" zoomScaleNormal="85" zoomScaleSheetLayoutView="90" workbookViewId="0">
      <selection activeCell="K9" sqref="K9"/>
    </sheetView>
  </sheetViews>
  <sheetFormatPr defaultRowHeight="17.5" x14ac:dyDescent="0.2"/>
  <cols>
    <col min="1" max="1" width="12.6328125" style="29" customWidth="1"/>
    <col min="2" max="2" width="16.6328125" style="29" customWidth="1"/>
    <col min="3" max="6" width="15.6328125" style="29" customWidth="1"/>
    <col min="7" max="7" width="3.36328125" style="2" customWidth="1"/>
    <col min="8" max="8" width="5" style="2" customWidth="1"/>
    <col min="9" max="9" width="17.26953125" style="2" customWidth="1"/>
    <col min="10" max="10" width="20.453125" style="2" customWidth="1"/>
    <col min="11" max="251" width="9" style="2"/>
    <col min="252" max="252" width="4.36328125" style="2" customWidth="1"/>
    <col min="253" max="253" width="12" style="2" customWidth="1"/>
    <col min="254" max="255" width="15.7265625" style="2" customWidth="1"/>
    <col min="256" max="256" width="15.6328125" style="2" customWidth="1"/>
    <col min="257" max="257" width="4.453125" style="2" customWidth="1"/>
    <col min="258" max="258" width="4.36328125" style="2" customWidth="1"/>
    <col min="259" max="259" width="13.08984375" style="2" customWidth="1"/>
    <col min="260" max="262" width="15.7265625" style="2" customWidth="1"/>
    <col min="263" max="263" width="3.36328125" style="2" customWidth="1"/>
    <col min="264" max="264" width="5" style="2" customWidth="1"/>
    <col min="265" max="265" width="17.26953125" style="2" customWidth="1"/>
    <col min="266" max="266" width="20.453125" style="2" customWidth="1"/>
    <col min="267" max="507" width="9" style="2"/>
    <col min="508" max="508" width="4.36328125" style="2" customWidth="1"/>
    <col min="509" max="509" width="12" style="2" customWidth="1"/>
    <col min="510" max="511" width="15.7265625" style="2" customWidth="1"/>
    <col min="512" max="512" width="15.6328125" style="2" customWidth="1"/>
    <col min="513" max="513" width="4.453125" style="2" customWidth="1"/>
    <col min="514" max="514" width="4.36328125" style="2" customWidth="1"/>
    <col min="515" max="515" width="13.08984375" style="2" customWidth="1"/>
    <col min="516" max="518" width="15.7265625" style="2" customWidth="1"/>
    <col min="519" max="519" width="3.36328125" style="2" customWidth="1"/>
    <col min="520" max="520" width="5" style="2" customWidth="1"/>
    <col min="521" max="521" width="17.26953125" style="2" customWidth="1"/>
    <col min="522" max="522" width="20.453125" style="2" customWidth="1"/>
    <col min="523" max="763" width="9" style="2"/>
    <col min="764" max="764" width="4.36328125" style="2" customWidth="1"/>
    <col min="765" max="765" width="12" style="2" customWidth="1"/>
    <col min="766" max="767" width="15.7265625" style="2" customWidth="1"/>
    <col min="768" max="768" width="15.6328125" style="2" customWidth="1"/>
    <col min="769" max="769" width="4.453125" style="2" customWidth="1"/>
    <col min="770" max="770" width="4.36328125" style="2" customWidth="1"/>
    <col min="771" max="771" width="13.08984375" style="2" customWidth="1"/>
    <col min="772" max="774" width="15.7265625" style="2" customWidth="1"/>
    <col min="775" max="775" width="3.36328125" style="2" customWidth="1"/>
    <col min="776" max="776" width="5" style="2" customWidth="1"/>
    <col min="777" max="777" width="17.26953125" style="2" customWidth="1"/>
    <col min="778" max="778" width="20.453125" style="2" customWidth="1"/>
    <col min="779" max="1019" width="9" style="2"/>
    <col min="1020" max="1020" width="4.36328125" style="2" customWidth="1"/>
    <col min="1021" max="1021" width="12" style="2" customWidth="1"/>
    <col min="1022" max="1023" width="15.7265625" style="2" customWidth="1"/>
    <col min="1024" max="1024" width="15.6328125" style="2" customWidth="1"/>
    <col min="1025" max="1025" width="4.453125" style="2" customWidth="1"/>
    <col min="1026" max="1026" width="4.36328125" style="2" customWidth="1"/>
    <col min="1027" max="1027" width="13.08984375" style="2" customWidth="1"/>
    <col min="1028" max="1030" width="15.7265625" style="2" customWidth="1"/>
    <col min="1031" max="1031" width="3.36328125" style="2" customWidth="1"/>
    <col min="1032" max="1032" width="5" style="2" customWidth="1"/>
    <col min="1033" max="1033" width="17.26953125" style="2" customWidth="1"/>
    <col min="1034" max="1034" width="20.453125" style="2" customWidth="1"/>
    <col min="1035" max="1275" width="9" style="2"/>
    <col min="1276" max="1276" width="4.36328125" style="2" customWidth="1"/>
    <col min="1277" max="1277" width="12" style="2" customWidth="1"/>
    <col min="1278" max="1279" width="15.7265625" style="2" customWidth="1"/>
    <col min="1280" max="1280" width="15.6328125" style="2" customWidth="1"/>
    <col min="1281" max="1281" width="4.453125" style="2" customWidth="1"/>
    <col min="1282" max="1282" width="4.36328125" style="2" customWidth="1"/>
    <col min="1283" max="1283" width="13.08984375" style="2" customWidth="1"/>
    <col min="1284" max="1286" width="15.7265625" style="2" customWidth="1"/>
    <col min="1287" max="1287" width="3.36328125" style="2" customWidth="1"/>
    <col min="1288" max="1288" width="5" style="2" customWidth="1"/>
    <col min="1289" max="1289" width="17.26953125" style="2" customWidth="1"/>
    <col min="1290" max="1290" width="20.453125" style="2" customWidth="1"/>
    <col min="1291" max="1531" width="9" style="2"/>
    <col min="1532" max="1532" width="4.36328125" style="2" customWidth="1"/>
    <col min="1533" max="1533" width="12" style="2" customWidth="1"/>
    <col min="1534" max="1535" width="15.7265625" style="2" customWidth="1"/>
    <col min="1536" max="1536" width="15.6328125" style="2" customWidth="1"/>
    <col min="1537" max="1537" width="4.453125" style="2" customWidth="1"/>
    <col min="1538" max="1538" width="4.36328125" style="2" customWidth="1"/>
    <col min="1539" max="1539" width="13.08984375" style="2" customWidth="1"/>
    <col min="1540" max="1542" width="15.7265625" style="2" customWidth="1"/>
    <col min="1543" max="1543" width="3.36328125" style="2" customWidth="1"/>
    <col min="1544" max="1544" width="5" style="2" customWidth="1"/>
    <col min="1545" max="1545" width="17.26953125" style="2" customWidth="1"/>
    <col min="1546" max="1546" width="20.453125" style="2" customWidth="1"/>
    <col min="1547" max="1787" width="9" style="2"/>
    <col min="1788" max="1788" width="4.36328125" style="2" customWidth="1"/>
    <col min="1789" max="1789" width="12" style="2" customWidth="1"/>
    <col min="1790" max="1791" width="15.7265625" style="2" customWidth="1"/>
    <col min="1792" max="1792" width="15.6328125" style="2" customWidth="1"/>
    <col min="1793" max="1793" width="4.453125" style="2" customWidth="1"/>
    <col min="1794" max="1794" width="4.36328125" style="2" customWidth="1"/>
    <col min="1795" max="1795" width="13.08984375" style="2" customWidth="1"/>
    <col min="1796" max="1798" width="15.7265625" style="2" customWidth="1"/>
    <col min="1799" max="1799" width="3.36328125" style="2" customWidth="1"/>
    <col min="1800" max="1800" width="5" style="2" customWidth="1"/>
    <col min="1801" max="1801" width="17.26953125" style="2" customWidth="1"/>
    <col min="1802" max="1802" width="20.453125" style="2" customWidth="1"/>
    <col min="1803" max="2043" width="9" style="2"/>
    <col min="2044" max="2044" width="4.36328125" style="2" customWidth="1"/>
    <col min="2045" max="2045" width="12" style="2" customWidth="1"/>
    <col min="2046" max="2047" width="15.7265625" style="2" customWidth="1"/>
    <col min="2048" max="2048" width="15.6328125" style="2" customWidth="1"/>
    <col min="2049" max="2049" width="4.453125" style="2" customWidth="1"/>
    <col min="2050" max="2050" width="4.36328125" style="2" customWidth="1"/>
    <col min="2051" max="2051" width="13.08984375" style="2" customWidth="1"/>
    <col min="2052" max="2054" width="15.7265625" style="2" customWidth="1"/>
    <col min="2055" max="2055" width="3.36328125" style="2" customWidth="1"/>
    <col min="2056" max="2056" width="5" style="2" customWidth="1"/>
    <col min="2057" max="2057" width="17.26953125" style="2" customWidth="1"/>
    <col min="2058" max="2058" width="20.453125" style="2" customWidth="1"/>
    <col min="2059" max="2299" width="9" style="2"/>
    <col min="2300" max="2300" width="4.36328125" style="2" customWidth="1"/>
    <col min="2301" max="2301" width="12" style="2" customWidth="1"/>
    <col min="2302" max="2303" width="15.7265625" style="2" customWidth="1"/>
    <col min="2304" max="2304" width="15.6328125" style="2" customWidth="1"/>
    <col min="2305" max="2305" width="4.453125" style="2" customWidth="1"/>
    <col min="2306" max="2306" width="4.36328125" style="2" customWidth="1"/>
    <col min="2307" max="2307" width="13.08984375" style="2" customWidth="1"/>
    <col min="2308" max="2310" width="15.7265625" style="2" customWidth="1"/>
    <col min="2311" max="2311" width="3.36328125" style="2" customWidth="1"/>
    <col min="2312" max="2312" width="5" style="2" customWidth="1"/>
    <col min="2313" max="2313" width="17.26953125" style="2" customWidth="1"/>
    <col min="2314" max="2314" width="20.453125" style="2" customWidth="1"/>
    <col min="2315" max="2555" width="9" style="2"/>
    <col min="2556" max="2556" width="4.36328125" style="2" customWidth="1"/>
    <col min="2557" max="2557" width="12" style="2" customWidth="1"/>
    <col min="2558" max="2559" width="15.7265625" style="2" customWidth="1"/>
    <col min="2560" max="2560" width="15.6328125" style="2" customWidth="1"/>
    <col min="2561" max="2561" width="4.453125" style="2" customWidth="1"/>
    <col min="2562" max="2562" width="4.36328125" style="2" customWidth="1"/>
    <col min="2563" max="2563" width="13.08984375" style="2" customWidth="1"/>
    <col min="2564" max="2566" width="15.7265625" style="2" customWidth="1"/>
    <col min="2567" max="2567" width="3.36328125" style="2" customWidth="1"/>
    <col min="2568" max="2568" width="5" style="2" customWidth="1"/>
    <col min="2569" max="2569" width="17.26953125" style="2" customWidth="1"/>
    <col min="2570" max="2570" width="20.453125" style="2" customWidth="1"/>
    <col min="2571" max="2811" width="9" style="2"/>
    <col min="2812" max="2812" width="4.36328125" style="2" customWidth="1"/>
    <col min="2813" max="2813" width="12" style="2" customWidth="1"/>
    <col min="2814" max="2815" width="15.7265625" style="2" customWidth="1"/>
    <col min="2816" max="2816" width="15.6328125" style="2" customWidth="1"/>
    <col min="2817" max="2817" width="4.453125" style="2" customWidth="1"/>
    <col min="2818" max="2818" width="4.36328125" style="2" customWidth="1"/>
    <col min="2819" max="2819" width="13.08984375" style="2" customWidth="1"/>
    <col min="2820" max="2822" width="15.7265625" style="2" customWidth="1"/>
    <col min="2823" max="2823" width="3.36328125" style="2" customWidth="1"/>
    <col min="2824" max="2824" width="5" style="2" customWidth="1"/>
    <col min="2825" max="2825" width="17.26953125" style="2" customWidth="1"/>
    <col min="2826" max="2826" width="20.453125" style="2" customWidth="1"/>
    <col min="2827" max="3067" width="9" style="2"/>
    <col min="3068" max="3068" width="4.36328125" style="2" customWidth="1"/>
    <col min="3069" max="3069" width="12" style="2" customWidth="1"/>
    <col min="3070" max="3071" width="15.7265625" style="2" customWidth="1"/>
    <col min="3072" max="3072" width="15.6328125" style="2" customWidth="1"/>
    <col min="3073" max="3073" width="4.453125" style="2" customWidth="1"/>
    <col min="3074" max="3074" width="4.36328125" style="2" customWidth="1"/>
    <col min="3075" max="3075" width="13.08984375" style="2" customWidth="1"/>
    <col min="3076" max="3078" width="15.7265625" style="2" customWidth="1"/>
    <col min="3079" max="3079" width="3.36328125" style="2" customWidth="1"/>
    <col min="3080" max="3080" width="5" style="2" customWidth="1"/>
    <col min="3081" max="3081" width="17.26953125" style="2" customWidth="1"/>
    <col min="3082" max="3082" width="20.453125" style="2" customWidth="1"/>
    <col min="3083" max="3323" width="9" style="2"/>
    <col min="3324" max="3324" width="4.36328125" style="2" customWidth="1"/>
    <col min="3325" max="3325" width="12" style="2" customWidth="1"/>
    <col min="3326" max="3327" width="15.7265625" style="2" customWidth="1"/>
    <col min="3328" max="3328" width="15.6328125" style="2" customWidth="1"/>
    <col min="3329" max="3329" width="4.453125" style="2" customWidth="1"/>
    <col min="3330" max="3330" width="4.36328125" style="2" customWidth="1"/>
    <col min="3331" max="3331" width="13.08984375" style="2" customWidth="1"/>
    <col min="3332" max="3334" width="15.7265625" style="2" customWidth="1"/>
    <col min="3335" max="3335" width="3.36328125" style="2" customWidth="1"/>
    <col min="3336" max="3336" width="5" style="2" customWidth="1"/>
    <col min="3337" max="3337" width="17.26953125" style="2" customWidth="1"/>
    <col min="3338" max="3338" width="20.453125" style="2" customWidth="1"/>
    <col min="3339" max="3579" width="9" style="2"/>
    <col min="3580" max="3580" width="4.36328125" style="2" customWidth="1"/>
    <col min="3581" max="3581" width="12" style="2" customWidth="1"/>
    <col min="3582" max="3583" width="15.7265625" style="2" customWidth="1"/>
    <col min="3584" max="3584" width="15.6328125" style="2" customWidth="1"/>
    <col min="3585" max="3585" width="4.453125" style="2" customWidth="1"/>
    <col min="3586" max="3586" width="4.36328125" style="2" customWidth="1"/>
    <col min="3587" max="3587" width="13.08984375" style="2" customWidth="1"/>
    <col min="3588" max="3590" width="15.7265625" style="2" customWidth="1"/>
    <col min="3591" max="3591" width="3.36328125" style="2" customWidth="1"/>
    <col min="3592" max="3592" width="5" style="2" customWidth="1"/>
    <col min="3593" max="3593" width="17.26953125" style="2" customWidth="1"/>
    <col min="3594" max="3594" width="20.453125" style="2" customWidth="1"/>
    <col min="3595" max="3835" width="9" style="2"/>
    <col min="3836" max="3836" width="4.36328125" style="2" customWidth="1"/>
    <col min="3837" max="3837" width="12" style="2" customWidth="1"/>
    <col min="3838" max="3839" width="15.7265625" style="2" customWidth="1"/>
    <col min="3840" max="3840" width="15.6328125" style="2" customWidth="1"/>
    <col min="3841" max="3841" width="4.453125" style="2" customWidth="1"/>
    <col min="3842" max="3842" width="4.36328125" style="2" customWidth="1"/>
    <col min="3843" max="3843" width="13.08984375" style="2" customWidth="1"/>
    <col min="3844" max="3846" width="15.7265625" style="2" customWidth="1"/>
    <col min="3847" max="3847" width="3.36328125" style="2" customWidth="1"/>
    <col min="3848" max="3848" width="5" style="2" customWidth="1"/>
    <col min="3849" max="3849" width="17.26953125" style="2" customWidth="1"/>
    <col min="3850" max="3850" width="20.453125" style="2" customWidth="1"/>
    <col min="3851" max="4091" width="9" style="2"/>
    <col min="4092" max="4092" width="4.36328125" style="2" customWidth="1"/>
    <col min="4093" max="4093" width="12" style="2" customWidth="1"/>
    <col min="4094" max="4095" width="15.7265625" style="2" customWidth="1"/>
    <col min="4096" max="4096" width="15.6328125" style="2" customWidth="1"/>
    <col min="4097" max="4097" width="4.453125" style="2" customWidth="1"/>
    <col min="4098" max="4098" width="4.36328125" style="2" customWidth="1"/>
    <col min="4099" max="4099" width="13.08984375" style="2" customWidth="1"/>
    <col min="4100" max="4102" width="15.7265625" style="2" customWidth="1"/>
    <col min="4103" max="4103" width="3.36328125" style="2" customWidth="1"/>
    <col min="4104" max="4104" width="5" style="2" customWidth="1"/>
    <col min="4105" max="4105" width="17.26953125" style="2" customWidth="1"/>
    <col min="4106" max="4106" width="20.453125" style="2" customWidth="1"/>
    <col min="4107" max="4347" width="9" style="2"/>
    <col min="4348" max="4348" width="4.36328125" style="2" customWidth="1"/>
    <col min="4349" max="4349" width="12" style="2" customWidth="1"/>
    <col min="4350" max="4351" width="15.7265625" style="2" customWidth="1"/>
    <col min="4352" max="4352" width="15.6328125" style="2" customWidth="1"/>
    <col min="4353" max="4353" width="4.453125" style="2" customWidth="1"/>
    <col min="4354" max="4354" width="4.36328125" style="2" customWidth="1"/>
    <col min="4355" max="4355" width="13.08984375" style="2" customWidth="1"/>
    <col min="4356" max="4358" width="15.7265625" style="2" customWidth="1"/>
    <col min="4359" max="4359" width="3.36328125" style="2" customWidth="1"/>
    <col min="4360" max="4360" width="5" style="2" customWidth="1"/>
    <col min="4361" max="4361" width="17.26953125" style="2" customWidth="1"/>
    <col min="4362" max="4362" width="20.453125" style="2" customWidth="1"/>
    <col min="4363" max="4603" width="9" style="2"/>
    <col min="4604" max="4604" width="4.36328125" style="2" customWidth="1"/>
    <col min="4605" max="4605" width="12" style="2" customWidth="1"/>
    <col min="4606" max="4607" width="15.7265625" style="2" customWidth="1"/>
    <col min="4608" max="4608" width="15.6328125" style="2" customWidth="1"/>
    <col min="4609" max="4609" width="4.453125" style="2" customWidth="1"/>
    <col min="4610" max="4610" width="4.36328125" style="2" customWidth="1"/>
    <col min="4611" max="4611" width="13.08984375" style="2" customWidth="1"/>
    <col min="4612" max="4614" width="15.7265625" style="2" customWidth="1"/>
    <col min="4615" max="4615" width="3.36328125" style="2" customWidth="1"/>
    <col min="4616" max="4616" width="5" style="2" customWidth="1"/>
    <col min="4617" max="4617" width="17.26953125" style="2" customWidth="1"/>
    <col min="4618" max="4618" width="20.453125" style="2" customWidth="1"/>
    <col min="4619" max="4859" width="9" style="2"/>
    <col min="4860" max="4860" width="4.36328125" style="2" customWidth="1"/>
    <col min="4861" max="4861" width="12" style="2" customWidth="1"/>
    <col min="4862" max="4863" width="15.7265625" style="2" customWidth="1"/>
    <col min="4864" max="4864" width="15.6328125" style="2" customWidth="1"/>
    <col min="4865" max="4865" width="4.453125" style="2" customWidth="1"/>
    <col min="4866" max="4866" width="4.36328125" style="2" customWidth="1"/>
    <col min="4867" max="4867" width="13.08984375" style="2" customWidth="1"/>
    <col min="4868" max="4870" width="15.7265625" style="2" customWidth="1"/>
    <col min="4871" max="4871" width="3.36328125" style="2" customWidth="1"/>
    <col min="4872" max="4872" width="5" style="2" customWidth="1"/>
    <col min="4873" max="4873" width="17.26953125" style="2" customWidth="1"/>
    <col min="4874" max="4874" width="20.453125" style="2" customWidth="1"/>
    <col min="4875" max="5115" width="9" style="2"/>
    <col min="5116" max="5116" width="4.36328125" style="2" customWidth="1"/>
    <col min="5117" max="5117" width="12" style="2" customWidth="1"/>
    <col min="5118" max="5119" width="15.7265625" style="2" customWidth="1"/>
    <col min="5120" max="5120" width="15.6328125" style="2" customWidth="1"/>
    <col min="5121" max="5121" width="4.453125" style="2" customWidth="1"/>
    <col min="5122" max="5122" width="4.36328125" style="2" customWidth="1"/>
    <col min="5123" max="5123" width="13.08984375" style="2" customWidth="1"/>
    <col min="5124" max="5126" width="15.7265625" style="2" customWidth="1"/>
    <col min="5127" max="5127" width="3.36328125" style="2" customWidth="1"/>
    <col min="5128" max="5128" width="5" style="2" customWidth="1"/>
    <col min="5129" max="5129" width="17.26953125" style="2" customWidth="1"/>
    <col min="5130" max="5130" width="20.453125" style="2" customWidth="1"/>
    <col min="5131" max="5371" width="9" style="2"/>
    <col min="5372" max="5372" width="4.36328125" style="2" customWidth="1"/>
    <col min="5373" max="5373" width="12" style="2" customWidth="1"/>
    <col min="5374" max="5375" width="15.7265625" style="2" customWidth="1"/>
    <col min="5376" max="5376" width="15.6328125" style="2" customWidth="1"/>
    <col min="5377" max="5377" width="4.453125" style="2" customWidth="1"/>
    <col min="5378" max="5378" width="4.36328125" style="2" customWidth="1"/>
    <col min="5379" max="5379" width="13.08984375" style="2" customWidth="1"/>
    <col min="5380" max="5382" width="15.7265625" style="2" customWidth="1"/>
    <col min="5383" max="5383" width="3.36328125" style="2" customWidth="1"/>
    <col min="5384" max="5384" width="5" style="2" customWidth="1"/>
    <col min="5385" max="5385" width="17.26953125" style="2" customWidth="1"/>
    <col min="5386" max="5386" width="20.453125" style="2" customWidth="1"/>
    <col min="5387" max="5627" width="9" style="2"/>
    <col min="5628" max="5628" width="4.36328125" style="2" customWidth="1"/>
    <col min="5629" max="5629" width="12" style="2" customWidth="1"/>
    <col min="5630" max="5631" width="15.7265625" style="2" customWidth="1"/>
    <col min="5632" max="5632" width="15.6328125" style="2" customWidth="1"/>
    <col min="5633" max="5633" width="4.453125" style="2" customWidth="1"/>
    <col min="5634" max="5634" width="4.36328125" style="2" customWidth="1"/>
    <col min="5635" max="5635" width="13.08984375" style="2" customWidth="1"/>
    <col min="5636" max="5638" width="15.7265625" style="2" customWidth="1"/>
    <col min="5639" max="5639" width="3.36328125" style="2" customWidth="1"/>
    <col min="5640" max="5640" width="5" style="2" customWidth="1"/>
    <col min="5641" max="5641" width="17.26953125" style="2" customWidth="1"/>
    <col min="5642" max="5642" width="20.453125" style="2" customWidth="1"/>
    <col min="5643" max="5883" width="9" style="2"/>
    <col min="5884" max="5884" width="4.36328125" style="2" customWidth="1"/>
    <col min="5885" max="5885" width="12" style="2" customWidth="1"/>
    <col min="5886" max="5887" width="15.7265625" style="2" customWidth="1"/>
    <col min="5888" max="5888" width="15.6328125" style="2" customWidth="1"/>
    <col min="5889" max="5889" width="4.453125" style="2" customWidth="1"/>
    <col min="5890" max="5890" width="4.36328125" style="2" customWidth="1"/>
    <col min="5891" max="5891" width="13.08984375" style="2" customWidth="1"/>
    <col min="5892" max="5894" width="15.7265625" style="2" customWidth="1"/>
    <col min="5895" max="5895" width="3.36328125" style="2" customWidth="1"/>
    <col min="5896" max="5896" width="5" style="2" customWidth="1"/>
    <col min="5897" max="5897" width="17.26953125" style="2" customWidth="1"/>
    <col min="5898" max="5898" width="20.453125" style="2" customWidth="1"/>
    <col min="5899" max="6139" width="9" style="2"/>
    <col min="6140" max="6140" width="4.36328125" style="2" customWidth="1"/>
    <col min="6141" max="6141" width="12" style="2" customWidth="1"/>
    <col min="6142" max="6143" width="15.7265625" style="2" customWidth="1"/>
    <col min="6144" max="6144" width="15.6328125" style="2" customWidth="1"/>
    <col min="6145" max="6145" width="4.453125" style="2" customWidth="1"/>
    <col min="6146" max="6146" width="4.36328125" style="2" customWidth="1"/>
    <col min="6147" max="6147" width="13.08984375" style="2" customWidth="1"/>
    <col min="6148" max="6150" width="15.7265625" style="2" customWidth="1"/>
    <col min="6151" max="6151" width="3.36328125" style="2" customWidth="1"/>
    <col min="6152" max="6152" width="5" style="2" customWidth="1"/>
    <col min="6153" max="6153" width="17.26953125" style="2" customWidth="1"/>
    <col min="6154" max="6154" width="20.453125" style="2" customWidth="1"/>
    <col min="6155" max="6395" width="9" style="2"/>
    <col min="6396" max="6396" width="4.36328125" style="2" customWidth="1"/>
    <col min="6397" max="6397" width="12" style="2" customWidth="1"/>
    <col min="6398" max="6399" width="15.7265625" style="2" customWidth="1"/>
    <col min="6400" max="6400" width="15.6328125" style="2" customWidth="1"/>
    <col min="6401" max="6401" width="4.453125" style="2" customWidth="1"/>
    <col min="6402" max="6402" width="4.36328125" style="2" customWidth="1"/>
    <col min="6403" max="6403" width="13.08984375" style="2" customWidth="1"/>
    <col min="6404" max="6406" width="15.7265625" style="2" customWidth="1"/>
    <col min="6407" max="6407" width="3.36328125" style="2" customWidth="1"/>
    <col min="6408" max="6408" width="5" style="2" customWidth="1"/>
    <col min="6409" max="6409" width="17.26953125" style="2" customWidth="1"/>
    <col min="6410" max="6410" width="20.453125" style="2" customWidth="1"/>
    <col min="6411" max="6651" width="9" style="2"/>
    <col min="6652" max="6652" width="4.36328125" style="2" customWidth="1"/>
    <col min="6653" max="6653" width="12" style="2" customWidth="1"/>
    <col min="6654" max="6655" width="15.7265625" style="2" customWidth="1"/>
    <col min="6656" max="6656" width="15.6328125" style="2" customWidth="1"/>
    <col min="6657" max="6657" width="4.453125" style="2" customWidth="1"/>
    <col min="6658" max="6658" width="4.36328125" style="2" customWidth="1"/>
    <col min="6659" max="6659" width="13.08984375" style="2" customWidth="1"/>
    <col min="6660" max="6662" width="15.7265625" style="2" customWidth="1"/>
    <col min="6663" max="6663" width="3.36328125" style="2" customWidth="1"/>
    <col min="6664" max="6664" width="5" style="2" customWidth="1"/>
    <col min="6665" max="6665" width="17.26953125" style="2" customWidth="1"/>
    <col min="6666" max="6666" width="20.453125" style="2" customWidth="1"/>
    <col min="6667" max="6907" width="9" style="2"/>
    <col min="6908" max="6908" width="4.36328125" style="2" customWidth="1"/>
    <col min="6909" max="6909" width="12" style="2" customWidth="1"/>
    <col min="6910" max="6911" width="15.7265625" style="2" customWidth="1"/>
    <col min="6912" max="6912" width="15.6328125" style="2" customWidth="1"/>
    <col min="6913" max="6913" width="4.453125" style="2" customWidth="1"/>
    <col min="6914" max="6914" width="4.36328125" style="2" customWidth="1"/>
    <col min="6915" max="6915" width="13.08984375" style="2" customWidth="1"/>
    <col min="6916" max="6918" width="15.7265625" style="2" customWidth="1"/>
    <col min="6919" max="6919" width="3.36328125" style="2" customWidth="1"/>
    <col min="6920" max="6920" width="5" style="2" customWidth="1"/>
    <col min="6921" max="6921" width="17.26953125" style="2" customWidth="1"/>
    <col min="6922" max="6922" width="20.453125" style="2" customWidth="1"/>
    <col min="6923" max="7163" width="9" style="2"/>
    <col min="7164" max="7164" width="4.36328125" style="2" customWidth="1"/>
    <col min="7165" max="7165" width="12" style="2" customWidth="1"/>
    <col min="7166" max="7167" width="15.7265625" style="2" customWidth="1"/>
    <col min="7168" max="7168" width="15.6328125" style="2" customWidth="1"/>
    <col min="7169" max="7169" width="4.453125" style="2" customWidth="1"/>
    <col min="7170" max="7170" width="4.36328125" style="2" customWidth="1"/>
    <col min="7171" max="7171" width="13.08984375" style="2" customWidth="1"/>
    <col min="7172" max="7174" width="15.7265625" style="2" customWidth="1"/>
    <col min="7175" max="7175" width="3.36328125" style="2" customWidth="1"/>
    <col min="7176" max="7176" width="5" style="2" customWidth="1"/>
    <col min="7177" max="7177" width="17.26953125" style="2" customWidth="1"/>
    <col min="7178" max="7178" width="20.453125" style="2" customWidth="1"/>
    <col min="7179" max="7419" width="9" style="2"/>
    <col min="7420" max="7420" width="4.36328125" style="2" customWidth="1"/>
    <col min="7421" max="7421" width="12" style="2" customWidth="1"/>
    <col min="7422" max="7423" width="15.7265625" style="2" customWidth="1"/>
    <col min="7424" max="7424" width="15.6328125" style="2" customWidth="1"/>
    <col min="7425" max="7425" width="4.453125" style="2" customWidth="1"/>
    <col min="7426" max="7426" width="4.36328125" style="2" customWidth="1"/>
    <col min="7427" max="7427" width="13.08984375" style="2" customWidth="1"/>
    <col min="7428" max="7430" width="15.7265625" style="2" customWidth="1"/>
    <col min="7431" max="7431" width="3.36328125" style="2" customWidth="1"/>
    <col min="7432" max="7432" width="5" style="2" customWidth="1"/>
    <col min="7433" max="7433" width="17.26953125" style="2" customWidth="1"/>
    <col min="7434" max="7434" width="20.453125" style="2" customWidth="1"/>
    <col min="7435" max="7675" width="9" style="2"/>
    <col min="7676" max="7676" width="4.36328125" style="2" customWidth="1"/>
    <col min="7677" max="7677" width="12" style="2" customWidth="1"/>
    <col min="7678" max="7679" width="15.7265625" style="2" customWidth="1"/>
    <col min="7680" max="7680" width="15.6328125" style="2" customWidth="1"/>
    <col min="7681" max="7681" width="4.453125" style="2" customWidth="1"/>
    <col min="7682" max="7682" width="4.36328125" style="2" customWidth="1"/>
    <col min="7683" max="7683" width="13.08984375" style="2" customWidth="1"/>
    <col min="7684" max="7686" width="15.7265625" style="2" customWidth="1"/>
    <col min="7687" max="7687" width="3.36328125" style="2" customWidth="1"/>
    <col min="7688" max="7688" width="5" style="2" customWidth="1"/>
    <col min="7689" max="7689" width="17.26953125" style="2" customWidth="1"/>
    <col min="7690" max="7690" width="20.453125" style="2" customWidth="1"/>
    <col min="7691" max="7931" width="9" style="2"/>
    <col min="7932" max="7932" width="4.36328125" style="2" customWidth="1"/>
    <col min="7933" max="7933" width="12" style="2" customWidth="1"/>
    <col min="7934" max="7935" width="15.7265625" style="2" customWidth="1"/>
    <col min="7936" max="7936" width="15.6328125" style="2" customWidth="1"/>
    <col min="7937" max="7937" width="4.453125" style="2" customWidth="1"/>
    <col min="7938" max="7938" width="4.36328125" style="2" customWidth="1"/>
    <col min="7939" max="7939" width="13.08984375" style="2" customWidth="1"/>
    <col min="7940" max="7942" width="15.7265625" style="2" customWidth="1"/>
    <col min="7943" max="7943" width="3.36328125" style="2" customWidth="1"/>
    <col min="7944" max="7944" width="5" style="2" customWidth="1"/>
    <col min="7945" max="7945" width="17.26953125" style="2" customWidth="1"/>
    <col min="7946" max="7946" width="20.453125" style="2" customWidth="1"/>
    <col min="7947" max="8187" width="9" style="2"/>
    <col min="8188" max="8188" width="4.36328125" style="2" customWidth="1"/>
    <col min="8189" max="8189" width="12" style="2" customWidth="1"/>
    <col min="8190" max="8191" width="15.7265625" style="2" customWidth="1"/>
    <col min="8192" max="8192" width="15.6328125" style="2" customWidth="1"/>
    <col min="8193" max="8193" width="4.453125" style="2" customWidth="1"/>
    <col min="8194" max="8194" width="4.36328125" style="2" customWidth="1"/>
    <col min="8195" max="8195" width="13.08984375" style="2" customWidth="1"/>
    <col min="8196" max="8198" width="15.7265625" style="2" customWidth="1"/>
    <col min="8199" max="8199" width="3.36328125" style="2" customWidth="1"/>
    <col min="8200" max="8200" width="5" style="2" customWidth="1"/>
    <col min="8201" max="8201" width="17.26953125" style="2" customWidth="1"/>
    <col min="8202" max="8202" width="20.453125" style="2" customWidth="1"/>
    <col min="8203" max="8443" width="9" style="2"/>
    <col min="8444" max="8444" width="4.36328125" style="2" customWidth="1"/>
    <col min="8445" max="8445" width="12" style="2" customWidth="1"/>
    <col min="8446" max="8447" width="15.7265625" style="2" customWidth="1"/>
    <col min="8448" max="8448" width="15.6328125" style="2" customWidth="1"/>
    <col min="8449" max="8449" width="4.453125" style="2" customWidth="1"/>
    <col min="8450" max="8450" width="4.36328125" style="2" customWidth="1"/>
    <col min="8451" max="8451" width="13.08984375" style="2" customWidth="1"/>
    <col min="8452" max="8454" width="15.7265625" style="2" customWidth="1"/>
    <col min="8455" max="8455" width="3.36328125" style="2" customWidth="1"/>
    <col min="8456" max="8456" width="5" style="2" customWidth="1"/>
    <col min="8457" max="8457" width="17.26953125" style="2" customWidth="1"/>
    <col min="8458" max="8458" width="20.453125" style="2" customWidth="1"/>
    <col min="8459" max="8699" width="9" style="2"/>
    <col min="8700" max="8700" width="4.36328125" style="2" customWidth="1"/>
    <col min="8701" max="8701" width="12" style="2" customWidth="1"/>
    <col min="8702" max="8703" width="15.7265625" style="2" customWidth="1"/>
    <col min="8704" max="8704" width="15.6328125" style="2" customWidth="1"/>
    <col min="8705" max="8705" width="4.453125" style="2" customWidth="1"/>
    <col min="8706" max="8706" width="4.36328125" style="2" customWidth="1"/>
    <col min="8707" max="8707" width="13.08984375" style="2" customWidth="1"/>
    <col min="8708" max="8710" width="15.7265625" style="2" customWidth="1"/>
    <col min="8711" max="8711" width="3.36328125" style="2" customWidth="1"/>
    <col min="8712" max="8712" width="5" style="2" customWidth="1"/>
    <col min="8713" max="8713" width="17.26953125" style="2" customWidth="1"/>
    <col min="8714" max="8714" width="20.453125" style="2" customWidth="1"/>
    <col min="8715" max="8955" width="9" style="2"/>
    <col min="8956" max="8956" width="4.36328125" style="2" customWidth="1"/>
    <col min="8957" max="8957" width="12" style="2" customWidth="1"/>
    <col min="8958" max="8959" width="15.7265625" style="2" customWidth="1"/>
    <col min="8960" max="8960" width="15.6328125" style="2" customWidth="1"/>
    <col min="8961" max="8961" width="4.453125" style="2" customWidth="1"/>
    <col min="8962" max="8962" width="4.36328125" style="2" customWidth="1"/>
    <col min="8963" max="8963" width="13.08984375" style="2" customWidth="1"/>
    <col min="8964" max="8966" width="15.7265625" style="2" customWidth="1"/>
    <col min="8967" max="8967" width="3.36328125" style="2" customWidth="1"/>
    <col min="8968" max="8968" width="5" style="2" customWidth="1"/>
    <col min="8969" max="8969" width="17.26953125" style="2" customWidth="1"/>
    <col min="8970" max="8970" width="20.453125" style="2" customWidth="1"/>
    <col min="8971" max="9211" width="9" style="2"/>
    <col min="9212" max="9212" width="4.36328125" style="2" customWidth="1"/>
    <col min="9213" max="9213" width="12" style="2" customWidth="1"/>
    <col min="9214" max="9215" width="15.7265625" style="2" customWidth="1"/>
    <col min="9216" max="9216" width="15.6328125" style="2" customWidth="1"/>
    <col min="9217" max="9217" width="4.453125" style="2" customWidth="1"/>
    <col min="9218" max="9218" width="4.36328125" style="2" customWidth="1"/>
    <col min="9219" max="9219" width="13.08984375" style="2" customWidth="1"/>
    <col min="9220" max="9222" width="15.7265625" style="2" customWidth="1"/>
    <col min="9223" max="9223" width="3.36328125" style="2" customWidth="1"/>
    <col min="9224" max="9224" width="5" style="2" customWidth="1"/>
    <col min="9225" max="9225" width="17.26953125" style="2" customWidth="1"/>
    <col min="9226" max="9226" width="20.453125" style="2" customWidth="1"/>
    <col min="9227" max="9467" width="9" style="2"/>
    <col min="9468" max="9468" width="4.36328125" style="2" customWidth="1"/>
    <col min="9469" max="9469" width="12" style="2" customWidth="1"/>
    <col min="9470" max="9471" width="15.7265625" style="2" customWidth="1"/>
    <col min="9472" max="9472" width="15.6328125" style="2" customWidth="1"/>
    <col min="9473" max="9473" width="4.453125" style="2" customWidth="1"/>
    <col min="9474" max="9474" width="4.36328125" style="2" customWidth="1"/>
    <col min="9475" max="9475" width="13.08984375" style="2" customWidth="1"/>
    <col min="9476" max="9478" width="15.7265625" style="2" customWidth="1"/>
    <col min="9479" max="9479" width="3.36328125" style="2" customWidth="1"/>
    <col min="9480" max="9480" width="5" style="2" customWidth="1"/>
    <col min="9481" max="9481" width="17.26953125" style="2" customWidth="1"/>
    <col min="9482" max="9482" width="20.453125" style="2" customWidth="1"/>
    <col min="9483" max="9723" width="9" style="2"/>
    <col min="9724" max="9724" width="4.36328125" style="2" customWidth="1"/>
    <col min="9725" max="9725" width="12" style="2" customWidth="1"/>
    <col min="9726" max="9727" width="15.7265625" style="2" customWidth="1"/>
    <col min="9728" max="9728" width="15.6328125" style="2" customWidth="1"/>
    <col min="9729" max="9729" width="4.453125" style="2" customWidth="1"/>
    <col min="9730" max="9730" width="4.36328125" style="2" customWidth="1"/>
    <col min="9731" max="9731" width="13.08984375" style="2" customWidth="1"/>
    <col min="9732" max="9734" width="15.7265625" style="2" customWidth="1"/>
    <col min="9735" max="9735" width="3.36328125" style="2" customWidth="1"/>
    <col min="9736" max="9736" width="5" style="2" customWidth="1"/>
    <col min="9737" max="9737" width="17.26953125" style="2" customWidth="1"/>
    <col min="9738" max="9738" width="20.453125" style="2" customWidth="1"/>
    <col min="9739" max="9979" width="9" style="2"/>
    <col min="9980" max="9980" width="4.36328125" style="2" customWidth="1"/>
    <col min="9981" max="9981" width="12" style="2" customWidth="1"/>
    <col min="9982" max="9983" width="15.7265625" style="2" customWidth="1"/>
    <col min="9984" max="9984" width="15.6328125" style="2" customWidth="1"/>
    <col min="9985" max="9985" width="4.453125" style="2" customWidth="1"/>
    <col min="9986" max="9986" width="4.36328125" style="2" customWidth="1"/>
    <col min="9987" max="9987" width="13.08984375" style="2" customWidth="1"/>
    <col min="9988" max="9990" width="15.7265625" style="2" customWidth="1"/>
    <col min="9991" max="9991" width="3.36328125" style="2" customWidth="1"/>
    <col min="9992" max="9992" width="5" style="2" customWidth="1"/>
    <col min="9993" max="9993" width="17.26953125" style="2" customWidth="1"/>
    <col min="9994" max="9994" width="20.453125" style="2" customWidth="1"/>
    <col min="9995" max="10235" width="9" style="2"/>
    <col min="10236" max="10236" width="4.36328125" style="2" customWidth="1"/>
    <col min="10237" max="10237" width="12" style="2" customWidth="1"/>
    <col min="10238" max="10239" width="15.7265625" style="2" customWidth="1"/>
    <col min="10240" max="10240" width="15.6328125" style="2" customWidth="1"/>
    <col min="10241" max="10241" width="4.453125" style="2" customWidth="1"/>
    <col min="10242" max="10242" width="4.36328125" style="2" customWidth="1"/>
    <col min="10243" max="10243" width="13.08984375" style="2" customWidth="1"/>
    <col min="10244" max="10246" width="15.7265625" style="2" customWidth="1"/>
    <col min="10247" max="10247" width="3.36328125" style="2" customWidth="1"/>
    <col min="10248" max="10248" width="5" style="2" customWidth="1"/>
    <col min="10249" max="10249" width="17.26953125" style="2" customWidth="1"/>
    <col min="10250" max="10250" width="20.453125" style="2" customWidth="1"/>
    <col min="10251" max="10491" width="9" style="2"/>
    <col min="10492" max="10492" width="4.36328125" style="2" customWidth="1"/>
    <col min="10493" max="10493" width="12" style="2" customWidth="1"/>
    <col min="10494" max="10495" width="15.7265625" style="2" customWidth="1"/>
    <col min="10496" max="10496" width="15.6328125" style="2" customWidth="1"/>
    <col min="10497" max="10497" width="4.453125" style="2" customWidth="1"/>
    <col min="10498" max="10498" width="4.36328125" style="2" customWidth="1"/>
    <col min="10499" max="10499" width="13.08984375" style="2" customWidth="1"/>
    <col min="10500" max="10502" width="15.7265625" style="2" customWidth="1"/>
    <col min="10503" max="10503" width="3.36328125" style="2" customWidth="1"/>
    <col min="10504" max="10504" width="5" style="2" customWidth="1"/>
    <col min="10505" max="10505" width="17.26953125" style="2" customWidth="1"/>
    <col min="10506" max="10506" width="20.453125" style="2" customWidth="1"/>
    <col min="10507" max="10747" width="9" style="2"/>
    <col min="10748" max="10748" width="4.36328125" style="2" customWidth="1"/>
    <col min="10749" max="10749" width="12" style="2" customWidth="1"/>
    <col min="10750" max="10751" width="15.7265625" style="2" customWidth="1"/>
    <col min="10752" max="10752" width="15.6328125" style="2" customWidth="1"/>
    <col min="10753" max="10753" width="4.453125" style="2" customWidth="1"/>
    <col min="10754" max="10754" width="4.36328125" style="2" customWidth="1"/>
    <col min="10755" max="10755" width="13.08984375" style="2" customWidth="1"/>
    <col min="10756" max="10758" width="15.7265625" style="2" customWidth="1"/>
    <col min="10759" max="10759" width="3.36328125" style="2" customWidth="1"/>
    <col min="10760" max="10760" width="5" style="2" customWidth="1"/>
    <col min="10761" max="10761" width="17.26953125" style="2" customWidth="1"/>
    <col min="10762" max="10762" width="20.453125" style="2" customWidth="1"/>
    <col min="10763" max="11003" width="9" style="2"/>
    <col min="11004" max="11004" width="4.36328125" style="2" customWidth="1"/>
    <col min="11005" max="11005" width="12" style="2" customWidth="1"/>
    <col min="11006" max="11007" width="15.7265625" style="2" customWidth="1"/>
    <col min="11008" max="11008" width="15.6328125" style="2" customWidth="1"/>
    <col min="11009" max="11009" width="4.453125" style="2" customWidth="1"/>
    <col min="11010" max="11010" width="4.36328125" style="2" customWidth="1"/>
    <col min="11011" max="11011" width="13.08984375" style="2" customWidth="1"/>
    <col min="11012" max="11014" width="15.7265625" style="2" customWidth="1"/>
    <col min="11015" max="11015" width="3.36328125" style="2" customWidth="1"/>
    <col min="11016" max="11016" width="5" style="2" customWidth="1"/>
    <col min="11017" max="11017" width="17.26953125" style="2" customWidth="1"/>
    <col min="11018" max="11018" width="20.453125" style="2" customWidth="1"/>
    <col min="11019" max="11259" width="9" style="2"/>
    <col min="11260" max="11260" width="4.36328125" style="2" customWidth="1"/>
    <col min="11261" max="11261" width="12" style="2" customWidth="1"/>
    <col min="11262" max="11263" width="15.7265625" style="2" customWidth="1"/>
    <col min="11264" max="11264" width="15.6328125" style="2" customWidth="1"/>
    <col min="11265" max="11265" width="4.453125" style="2" customWidth="1"/>
    <col min="11266" max="11266" width="4.36328125" style="2" customWidth="1"/>
    <col min="11267" max="11267" width="13.08984375" style="2" customWidth="1"/>
    <col min="11268" max="11270" width="15.7265625" style="2" customWidth="1"/>
    <col min="11271" max="11271" width="3.36328125" style="2" customWidth="1"/>
    <col min="11272" max="11272" width="5" style="2" customWidth="1"/>
    <col min="11273" max="11273" width="17.26953125" style="2" customWidth="1"/>
    <col min="11274" max="11274" width="20.453125" style="2" customWidth="1"/>
    <col min="11275" max="11515" width="9" style="2"/>
    <col min="11516" max="11516" width="4.36328125" style="2" customWidth="1"/>
    <col min="11517" max="11517" width="12" style="2" customWidth="1"/>
    <col min="11518" max="11519" width="15.7265625" style="2" customWidth="1"/>
    <col min="11520" max="11520" width="15.6328125" style="2" customWidth="1"/>
    <col min="11521" max="11521" width="4.453125" style="2" customWidth="1"/>
    <col min="11522" max="11522" width="4.36328125" style="2" customWidth="1"/>
    <col min="11523" max="11523" width="13.08984375" style="2" customWidth="1"/>
    <col min="11524" max="11526" width="15.7265625" style="2" customWidth="1"/>
    <col min="11527" max="11527" width="3.36328125" style="2" customWidth="1"/>
    <col min="11528" max="11528" width="5" style="2" customWidth="1"/>
    <col min="11529" max="11529" width="17.26953125" style="2" customWidth="1"/>
    <col min="11530" max="11530" width="20.453125" style="2" customWidth="1"/>
    <col min="11531" max="11771" width="9" style="2"/>
    <col min="11772" max="11772" width="4.36328125" style="2" customWidth="1"/>
    <col min="11773" max="11773" width="12" style="2" customWidth="1"/>
    <col min="11774" max="11775" width="15.7265625" style="2" customWidth="1"/>
    <col min="11776" max="11776" width="15.6328125" style="2" customWidth="1"/>
    <col min="11777" max="11777" width="4.453125" style="2" customWidth="1"/>
    <col min="11778" max="11778" width="4.36328125" style="2" customWidth="1"/>
    <col min="11779" max="11779" width="13.08984375" style="2" customWidth="1"/>
    <col min="11780" max="11782" width="15.7265625" style="2" customWidth="1"/>
    <col min="11783" max="11783" width="3.36328125" style="2" customWidth="1"/>
    <col min="11784" max="11784" width="5" style="2" customWidth="1"/>
    <col min="11785" max="11785" width="17.26953125" style="2" customWidth="1"/>
    <col min="11786" max="11786" width="20.453125" style="2" customWidth="1"/>
    <col min="11787" max="12027" width="9" style="2"/>
    <col min="12028" max="12028" width="4.36328125" style="2" customWidth="1"/>
    <col min="12029" max="12029" width="12" style="2" customWidth="1"/>
    <col min="12030" max="12031" width="15.7265625" style="2" customWidth="1"/>
    <col min="12032" max="12032" width="15.6328125" style="2" customWidth="1"/>
    <col min="12033" max="12033" width="4.453125" style="2" customWidth="1"/>
    <col min="12034" max="12034" width="4.36328125" style="2" customWidth="1"/>
    <col min="12035" max="12035" width="13.08984375" style="2" customWidth="1"/>
    <col min="12036" max="12038" width="15.7265625" style="2" customWidth="1"/>
    <col min="12039" max="12039" width="3.36328125" style="2" customWidth="1"/>
    <col min="12040" max="12040" width="5" style="2" customWidth="1"/>
    <col min="12041" max="12041" width="17.26953125" style="2" customWidth="1"/>
    <col min="12042" max="12042" width="20.453125" style="2" customWidth="1"/>
    <col min="12043" max="12283" width="9" style="2"/>
    <col min="12284" max="12284" width="4.36328125" style="2" customWidth="1"/>
    <col min="12285" max="12285" width="12" style="2" customWidth="1"/>
    <col min="12286" max="12287" width="15.7265625" style="2" customWidth="1"/>
    <col min="12288" max="12288" width="15.6328125" style="2" customWidth="1"/>
    <col min="12289" max="12289" width="4.453125" style="2" customWidth="1"/>
    <col min="12290" max="12290" width="4.36328125" style="2" customWidth="1"/>
    <col min="12291" max="12291" width="13.08984375" style="2" customWidth="1"/>
    <col min="12292" max="12294" width="15.7265625" style="2" customWidth="1"/>
    <col min="12295" max="12295" width="3.36328125" style="2" customWidth="1"/>
    <col min="12296" max="12296" width="5" style="2" customWidth="1"/>
    <col min="12297" max="12297" width="17.26953125" style="2" customWidth="1"/>
    <col min="12298" max="12298" width="20.453125" style="2" customWidth="1"/>
    <col min="12299" max="12539" width="9" style="2"/>
    <col min="12540" max="12540" width="4.36328125" style="2" customWidth="1"/>
    <col min="12541" max="12541" width="12" style="2" customWidth="1"/>
    <col min="12542" max="12543" width="15.7265625" style="2" customWidth="1"/>
    <col min="12544" max="12544" width="15.6328125" style="2" customWidth="1"/>
    <col min="12545" max="12545" width="4.453125" style="2" customWidth="1"/>
    <col min="12546" max="12546" width="4.36328125" style="2" customWidth="1"/>
    <col min="12547" max="12547" width="13.08984375" style="2" customWidth="1"/>
    <col min="12548" max="12550" width="15.7265625" style="2" customWidth="1"/>
    <col min="12551" max="12551" width="3.36328125" style="2" customWidth="1"/>
    <col min="12552" max="12552" width="5" style="2" customWidth="1"/>
    <col min="12553" max="12553" width="17.26953125" style="2" customWidth="1"/>
    <col min="12554" max="12554" width="20.453125" style="2" customWidth="1"/>
    <col min="12555" max="12795" width="9" style="2"/>
    <col min="12796" max="12796" width="4.36328125" style="2" customWidth="1"/>
    <col min="12797" max="12797" width="12" style="2" customWidth="1"/>
    <col min="12798" max="12799" width="15.7265625" style="2" customWidth="1"/>
    <col min="12800" max="12800" width="15.6328125" style="2" customWidth="1"/>
    <col min="12801" max="12801" width="4.453125" style="2" customWidth="1"/>
    <col min="12802" max="12802" width="4.36328125" style="2" customWidth="1"/>
    <col min="12803" max="12803" width="13.08984375" style="2" customWidth="1"/>
    <col min="12804" max="12806" width="15.7265625" style="2" customWidth="1"/>
    <col min="12807" max="12807" width="3.36328125" style="2" customWidth="1"/>
    <col min="12808" max="12808" width="5" style="2" customWidth="1"/>
    <col min="12809" max="12809" width="17.26953125" style="2" customWidth="1"/>
    <col min="12810" max="12810" width="20.453125" style="2" customWidth="1"/>
    <col min="12811" max="13051" width="9" style="2"/>
    <col min="13052" max="13052" width="4.36328125" style="2" customWidth="1"/>
    <col min="13053" max="13053" width="12" style="2" customWidth="1"/>
    <col min="13054" max="13055" width="15.7265625" style="2" customWidth="1"/>
    <col min="13056" max="13056" width="15.6328125" style="2" customWidth="1"/>
    <col min="13057" max="13057" width="4.453125" style="2" customWidth="1"/>
    <col min="13058" max="13058" width="4.36328125" style="2" customWidth="1"/>
    <col min="13059" max="13059" width="13.08984375" style="2" customWidth="1"/>
    <col min="13060" max="13062" width="15.7265625" style="2" customWidth="1"/>
    <col min="13063" max="13063" width="3.36328125" style="2" customWidth="1"/>
    <col min="13064" max="13064" width="5" style="2" customWidth="1"/>
    <col min="13065" max="13065" width="17.26953125" style="2" customWidth="1"/>
    <col min="13066" max="13066" width="20.453125" style="2" customWidth="1"/>
    <col min="13067" max="13307" width="9" style="2"/>
    <col min="13308" max="13308" width="4.36328125" style="2" customWidth="1"/>
    <col min="13309" max="13309" width="12" style="2" customWidth="1"/>
    <col min="13310" max="13311" width="15.7265625" style="2" customWidth="1"/>
    <col min="13312" max="13312" width="15.6328125" style="2" customWidth="1"/>
    <col min="13313" max="13313" width="4.453125" style="2" customWidth="1"/>
    <col min="13314" max="13314" width="4.36328125" style="2" customWidth="1"/>
    <col min="13315" max="13315" width="13.08984375" style="2" customWidth="1"/>
    <col min="13316" max="13318" width="15.7265625" style="2" customWidth="1"/>
    <col min="13319" max="13319" width="3.36328125" style="2" customWidth="1"/>
    <col min="13320" max="13320" width="5" style="2" customWidth="1"/>
    <col min="13321" max="13321" width="17.26953125" style="2" customWidth="1"/>
    <col min="13322" max="13322" width="20.453125" style="2" customWidth="1"/>
    <col min="13323" max="13563" width="9" style="2"/>
    <col min="13564" max="13564" width="4.36328125" style="2" customWidth="1"/>
    <col min="13565" max="13565" width="12" style="2" customWidth="1"/>
    <col min="13566" max="13567" width="15.7265625" style="2" customWidth="1"/>
    <col min="13568" max="13568" width="15.6328125" style="2" customWidth="1"/>
    <col min="13569" max="13569" width="4.453125" style="2" customWidth="1"/>
    <col min="13570" max="13570" width="4.36328125" style="2" customWidth="1"/>
    <col min="13571" max="13571" width="13.08984375" style="2" customWidth="1"/>
    <col min="13572" max="13574" width="15.7265625" style="2" customWidth="1"/>
    <col min="13575" max="13575" width="3.36328125" style="2" customWidth="1"/>
    <col min="13576" max="13576" width="5" style="2" customWidth="1"/>
    <col min="13577" max="13577" width="17.26953125" style="2" customWidth="1"/>
    <col min="13578" max="13578" width="20.453125" style="2" customWidth="1"/>
    <col min="13579" max="13819" width="9" style="2"/>
    <col min="13820" max="13820" width="4.36328125" style="2" customWidth="1"/>
    <col min="13821" max="13821" width="12" style="2" customWidth="1"/>
    <col min="13822" max="13823" width="15.7265625" style="2" customWidth="1"/>
    <col min="13824" max="13824" width="15.6328125" style="2" customWidth="1"/>
    <col min="13825" max="13825" width="4.453125" style="2" customWidth="1"/>
    <col min="13826" max="13826" width="4.36328125" style="2" customWidth="1"/>
    <col min="13827" max="13827" width="13.08984375" style="2" customWidth="1"/>
    <col min="13828" max="13830" width="15.7265625" style="2" customWidth="1"/>
    <col min="13831" max="13831" width="3.36328125" style="2" customWidth="1"/>
    <col min="13832" max="13832" width="5" style="2" customWidth="1"/>
    <col min="13833" max="13833" width="17.26953125" style="2" customWidth="1"/>
    <col min="13834" max="13834" width="20.453125" style="2" customWidth="1"/>
    <col min="13835" max="14075" width="9" style="2"/>
    <col min="14076" max="14076" width="4.36328125" style="2" customWidth="1"/>
    <col min="14077" max="14077" width="12" style="2" customWidth="1"/>
    <col min="14078" max="14079" width="15.7265625" style="2" customWidth="1"/>
    <col min="14080" max="14080" width="15.6328125" style="2" customWidth="1"/>
    <col min="14081" max="14081" width="4.453125" style="2" customWidth="1"/>
    <col min="14082" max="14082" width="4.36328125" style="2" customWidth="1"/>
    <col min="14083" max="14083" width="13.08984375" style="2" customWidth="1"/>
    <col min="14084" max="14086" width="15.7265625" style="2" customWidth="1"/>
    <col min="14087" max="14087" width="3.36328125" style="2" customWidth="1"/>
    <col min="14088" max="14088" width="5" style="2" customWidth="1"/>
    <col min="14089" max="14089" width="17.26953125" style="2" customWidth="1"/>
    <col min="14090" max="14090" width="20.453125" style="2" customWidth="1"/>
    <col min="14091" max="14331" width="9" style="2"/>
    <col min="14332" max="14332" width="4.36328125" style="2" customWidth="1"/>
    <col min="14333" max="14333" width="12" style="2" customWidth="1"/>
    <col min="14334" max="14335" width="15.7265625" style="2" customWidth="1"/>
    <col min="14336" max="14336" width="15.6328125" style="2" customWidth="1"/>
    <col min="14337" max="14337" width="4.453125" style="2" customWidth="1"/>
    <col min="14338" max="14338" width="4.36328125" style="2" customWidth="1"/>
    <col min="14339" max="14339" width="13.08984375" style="2" customWidth="1"/>
    <col min="14340" max="14342" width="15.7265625" style="2" customWidth="1"/>
    <col min="14343" max="14343" width="3.36328125" style="2" customWidth="1"/>
    <col min="14344" max="14344" width="5" style="2" customWidth="1"/>
    <col min="14345" max="14345" width="17.26953125" style="2" customWidth="1"/>
    <col min="14346" max="14346" width="20.453125" style="2" customWidth="1"/>
    <col min="14347" max="14587" width="9" style="2"/>
    <col min="14588" max="14588" width="4.36328125" style="2" customWidth="1"/>
    <col min="14589" max="14589" width="12" style="2" customWidth="1"/>
    <col min="14590" max="14591" width="15.7265625" style="2" customWidth="1"/>
    <col min="14592" max="14592" width="15.6328125" style="2" customWidth="1"/>
    <col min="14593" max="14593" width="4.453125" style="2" customWidth="1"/>
    <col min="14594" max="14594" width="4.36328125" style="2" customWidth="1"/>
    <col min="14595" max="14595" width="13.08984375" style="2" customWidth="1"/>
    <col min="14596" max="14598" width="15.7265625" style="2" customWidth="1"/>
    <col min="14599" max="14599" width="3.36328125" style="2" customWidth="1"/>
    <col min="14600" max="14600" width="5" style="2" customWidth="1"/>
    <col min="14601" max="14601" width="17.26953125" style="2" customWidth="1"/>
    <col min="14602" max="14602" width="20.453125" style="2" customWidth="1"/>
    <col min="14603" max="14843" width="9" style="2"/>
    <col min="14844" max="14844" width="4.36328125" style="2" customWidth="1"/>
    <col min="14845" max="14845" width="12" style="2" customWidth="1"/>
    <col min="14846" max="14847" width="15.7265625" style="2" customWidth="1"/>
    <col min="14848" max="14848" width="15.6328125" style="2" customWidth="1"/>
    <col min="14849" max="14849" width="4.453125" style="2" customWidth="1"/>
    <col min="14850" max="14850" width="4.36328125" style="2" customWidth="1"/>
    <col min="14851" max="14851" width="13.08984375" style="2" customWidth="1"/>
    <col min="14852" max="14854" width="15.7265625" style="2" customWidth="1"/>
    <col min="14855" max="14855" width="3.36328125" style="2" customWidth="1"/>
    <col min="14856" max="14856" width="5" style="2" customWidth="1"/>
    <col min="14857" max="14857" width="17.26953125" style="2" customWidth="1"/>
    <col min="14858" max="14858" width="20.453125" style="2" customWidth="1"/>
    <col min="14859" max="15099" width="9" style="2"/>
    <col min="15100" max="15100" width="4.36328125" style="2" customWidth="1"/>
    <col min="15101" max="15101" width="12" style="2" customWidth="1"/>
    <col min="15102" max="15103" width="15.7265625" style="2" customWidth="1"/>
    <col min="15104" max="15104" width="15.6328125" style="2" customWidth="1"/>
    <col min="15105" max="15105" width="4.453125" style="2" customWidth="1"/>
    <col min="15106" max="15106" width="4.36328125" style="2" customWidth="1"/>
    <col min="15107" max="15107" width="13.08984375" style="2" customWidth="1"/>
    <col min="15108" max="15110" width="15.7265625" style="2" customWidth="1"/>
    <col min="15111" max="15111" width="3.36328125" style="2" customWidth="1"/>
    <col min="15112" max="15112" width="5" style="2" customWidth="1"/>
    <col min="15113" max="15113" width="17.26953125" style="2" customWidth="1"/>
    <col min="15114" max="15114" width="20.453125" style="2" customWidth="1"/>
    <col min="15115" max="15355" width="9" style="2"/>
    <col min="15356" max="15356" width="4.36328125" style="2" customWidth="1"/>
    <col min="15357" max="15357" width="12" style="2" customWidth="1"/>
    <col min="15358" max="15359" width="15.7265625" style="2" customWidth="1"/>
    <col min="15360" max="15360" width="15.6328125" style="2" customWidth="1"/>
    <col min="15361" max="15361" width="4.453125" style="2" customWidth="1"/>
    <col min="15362" max="15362" width="4.36328125" style="2" customWidth="1"/>
    <col min="15363" max="15363" width="13.08984375" style="2" customWidth="1"/>
    <col min="15364" max="15366" width="15.7265625" style="2" customWidth="1"/>
    <col min="15367" max="15367" width="3.36328125" style="2" customWidth="1"/>
    <col min="15368" max="15368" width="5" style="2" customWidth="1"/>
    <col min="15369" max="15369" width="17.26953125" style="2" customWidth="1"/>
    <col min="15370" max="15370" width="20.453125" style="2" customWidth="1"/>
    <col min="15371" max="15611" width="9" style="2"/>
    <col min="15612" max="15612" width="4.36328125" style="2" customWidth="1"/>
    <col min="15613" max="15613" width="12" style="2" customWidth="1"/>
    <col min="15614" max="15615" width="15.7265625" style="2" customWidth="1"/>
    <col min="15616" max="15616" width="15.6328125" style="2" customWidth="1"/>
    <col min="15617" max="15617" width="4.453125" style="2" customWidth="1"/>
    <col min="15618" max="15618" width="4.36328125" style="2" customWidth="1"/>
    <col min="15619" max="15619" width="13.08984375" style="2" customWidth="1"/>
    <col min="15620" max="15622" width="15.7265625" style="2" customWidth="1"/>
    <col min="15623" max="15623" width="3.36328125" style="2" customWidth="1"/>
    <col min="15624" max="15624" width="5" style="2" customWidth="1"/>
    <col min="15625" max="15625" width="17.26953125" style="2" customWidth="1"/>
    <col min="15626" max="15626" width="20.453125" style="2" customWidth="1"/>
    <col min="15627" max="15867" width="9" style="2"/>
    <col min="15868" max="15868" width="4.36328125" style="2" customWidth="1"/>
    <col min="15869" max="15869" width="12" style="2" customWidth="1"/>
    <col min="15870" max="15871" width="15.7265625" style="2" customWidth="1"/>
    <col min="15872" max="15872" width="15.6328125" style="2" customWidth="1"/>
    <col min="15873" max="15873" width="4.453125" style="2" customWidth="1"/>
    <col min="15874" max="15874" width="4.36328125" style="2" customWidth="1"/>
    <col min="15875" max="15875" width="13.08984375" style="2" customWidth="1"/>
    <col min="15876" max="15878" width="15.7265625" style="2" customWidth="1"/>
    <col min="15879" max="15879" width="3.36328125" style="2" customWidth="1"/>
    <col min="15880" max="15880" width="5" style="2" customWidth="1"/>
    <col min="15881" max="15881" width="17.26953125" style="2" customWidth="1"/>
    <col min="15882" max="15882" width="20.453125" style="2" customWidth="1"/>
    <col min="15883" max="16123" width="9" style="2"/>
    <col min="16124" max="16124" width="4.36328125" style="2" customWidth="1"/>
    <col min="16125" max="16125" width="12" style="2" customWidth="1"/>
    <col min="16126" max="16127" width="15.7265625" style="2" customWidth="1"/>
    <col min="16128" max="16128" width="15.6328125" style="2" customWidth="1"/>
    <col min="16129" max="16129" width="4.453125" style="2" customWidth="1"/>
    <col min="16130" max="16130" width="4.36328125" style="2" customWidth="1"/>
    <col min="16131" max="16131" width="13.08984375" style="2" customWidth="1"/>
    <col min="16132" max="16134" width="15.7265625" style="2" customWidth="1"/>
    <col min="16135" max="16135" width="3.36328125" style="2" customWidth="1"/>
    <col min="16136" max="16136" width="5" style="2" customWidth="1"/>
    <col min="16137" max="16137" width="17.26953125" style="2" customWidth="1"/>
    <col min="16138" max="16138" width="20.453125" style="2" customWidth="1"/>
    <col min="16139" max="16384" width="9" style="2"/>
  </cols>
  <sheetData>
    <row r="1" spans="1:14" ht="22.5" x14ac:dyDescent="0.2">
      <c r="A1" s="214" t="s">
        <v>33</v>
      </c>
      <c r="B1" s="214"/>
      <c r="C1" s="214"/>
      <c r="D1" s="26"/>
      <c r="E1" s="27"/>
      <c r="F1" s="28"/>
      <c r="M1" s="1"/>
      <c r="N1" s="1"/>
    </row>
    <row r="2" spans="1:14" ht="48" customHeight="1" x14ac:dyDescent="0.2">
      <c r="A2" s="232" t="s">
        <v>28</v>
      </c>
      <c r="B2" s="232"/>
      <c r="C2" s="232"/>
      <c r="D2" s="232"/>
      <c r="E2" s="232"/>
      <c r="F2" s="232"/>
      <c r="M2" s="1"/>
      <c r="N2" s="1"/>
    </row>
    <row r="3" spans="1:14" ht="10" customHeight="1" x14ac:dyDescent="0.2">
      <c r="D3" s="26"/>
      <c r="E3" s="30"/>
      <c r="F3" s="31"/>
      <c r="M3" s="1"/>
      <c r="N3" s="1"/>
    </row>
    <row r="4" spans="1:14" ht="23.25" customHeight="1" x14ac:dyDescent="0.2">
      <c r="A4" s="233" t="s">
        <v>31</v>
      </c>
      <c r="B4" s="233"/>
      <c r="C4" s="233"/>
      <c r="D4" s="233"/>
      <c r="E4" s="50" t="s">
        <v>6</v>
      </c>
      <c r="F4" s="32">
        <v>0.66666666666666663</v>
      </c>
      <c r="G4" s="3"/>
    </row>
    <row r="5" spans="1:14" s="5" customFormat="1" ht="23.25" customHeight="1" x14ac:dyDescent="0.2">
      <c r="A5" s="233"/>
      <c r="B5" s="233"/>
      <c r="C5" s="233"/>
      <c r="D5" s="233"/>
      <c r="E5" s="50" t="s">
        <v>7</v>
      </c>
      <c r="F5" s="50" t="s">
        <v>8</v>
      </c>
      <c r="G5" s="4"/>
    </row>
    <row r="6" spans="1:14" s="5" customFormat="1" ht="24" customHeight="1" x14ac:dyDescent="0.2">
      <c r="A6" s="233"/>
      <c r="B6" s="233"/>
      <c r="C6" s="233"/>
      <c r="D6" s="233"/>
      <c r="E6" s="33"/>
      <c r="F6" s="33"/>
    </row>
    <row r="7" spans="1:14" ht="13.5" customHeight="1" x14ac:dyDescent="0.5">
      <c r="A7" s="49"/>
      <c r="B7" s="34"/>
      <c r="C7" s="34"/>
      <c r="D7" s="35"/>
      <c r="E7" s="34"/>
      <c r="F7" s="36" t="s">
        <v>0</v>
      </c>
      <c r="H7" s="6"/>
      <c r="I7" s="7"/>
      <c r="J7" s="7"/>
    </row>
    <row r="8" spans="1:14" ht="15.75" customHeight="1" x14ac:dyDescent="0.6">
      <c r="A8" s="224" t="s">
        <v>9</v>
      </c>
      <c r="B8" s="225"/>
      <c r="C8" s="215" t="s">
        <v>29</v>
      </c>
      <c r="D8" s="215"/>
      <c r="E8" s="215" t="s">
        <v>30</v>
      </c>
      <c r="F8" s="215"/>
      <c r="H8" s="8"/>
      <c r="I8" s="7"/>
      <c r="J8" s="7"/>
    </row>
    <row r="9" spans="1:14" ht="10.5" customHeight="1" x14ac:dyDescent="0.2">
      <c r="A9" s="226"/>
      <c r="B9" s="227"/>
      <c r="C9" s="215"/>
      <c r="D9" s="215"/>
      <c r="E9" s="215"/>
      <c r="F9" s="215"/>
      <c r="H9" s="9"/>
      <c r="I9" s="9"/>
      <c r="J9" s="9"/>
    </row>
    <row r="10" spans="1:14" ht="23.25" customHeight="1" x14ac:dyDescent="0.2">
      <c r="A10" s="226"/>
      <c r="B10" s="227"/>
      <c r="C10" s="216" t="s">
        <v>1</v>
      </c>
      <c r="D10" s="218" t="s">
        <v>12</v>
      </c>
      <c r="E10" s="220" t="s">
        <v>1</v>
      </c>
      <c r="F10" s="222" t="s">
        <v>12</v>
      </c>
      <c r="H10" s="9"/>
      <c r="I10" s="9"/>
      <c r="J10" s="9"/>
    </row>
    <row r="11" spans="1:14" ht="23.25" customHeight="1" x14ac:dyDescent="0.65">
      <c r="A11" s="77"/>
      <c r="B11" s="78" t="s">
        <v>10</v>
      </c>
      <c r="C11" s="217"/>
      <c r="D11" s="219"/>
      <c r="E11" s="221"/>
      <c r="F11" s="223"/>
      <c r="H11" s="10"/>
      <c r="I11" s="7"/>
      <c r="J11" s="7"/>
    </row>
    <row r="12" spans="1:14" ht="30" customHeight="1" x14ac:dyDescent="0.2">
      <c r="A12" s="236" t="s">
        <v>14</v>
      </c>
      <c r="B12" s="79" t="s">
        <v>2</v>
      </c>
      <c r="C12" s="52"/>
      <c r="D12" s="59" t="str">
        <f>IF(C12="","",IF((ROUNDDOWN(C12*$F$4,-3))&gt;1500000,1500000,ROUNDDOWN(C12*$F$4,-3)))</f>
        <v/>
      </c>
      <c r="E12" s="52">
        <f>付表１助成事業の概要!H46</f>
        <v>0</v>
      </c>
      <c r="F12" s="59">
        <f>IF(E12="","",IF((ROUNDDOWN(E12*$F$4,-3))&gt;1500000,1500000,ROUNDDOWN(E12*$F$4,-3)))</f>
        <v>0</v>
      </c>
      <c r="H12" s="9"/>
      <c r="I12" s="9"/>
      <c r="J12" s="9"/>
    </row>
    <row r="13" spans="1:14" ht="30" customHeight="1" x14ac:dyDescent="0.2">
      <c r="A13" s="237"/>
      <c r="B13" s="44" t="s">
        <v>15</v>
      </c>
      <c r="C13" s="53"/>
      <c r="D13" s="60" t="str">
        <f>IF(C13="","",IF((ROUNDDOWN(C13*$F$4,-3))&gt;200000,200000,ROUNDDOWN(C13*$F$4,-3)))</f>
        <v/>
      </c>
      <c r="E13" s="53"/>
      <c r="F13" s="61" t="str">
        <f>IF(E13="","",IF((ROUNDDOWN(E13*$F$4,-3))&gt;200000,200000,ROUNDDOWN(E13*$F$4,-3)))</f>
        <v/>
      </c>
      <c r="H13" s="11"/>
      <c r="I13" s="7"/>
      <c r="J13" s="7"/>
    </row>
    <row r="14" spans="1:14" ht="30" customHeight="1" x14ac:dyDescent="0.2">
      <c r="A14" s="237"/>
      <c r="B14" s="44" t="s">
        <v>3</v>
      </c>
      <c r="C14" s="54"/>
      <c r="D14" s="61" t="str">
        <f>IF(C14="","",IF((ROUNDDOWN(C14*$F$4,-3))&gt;1500000,1500000,ROUNDDOWN(C14*$F$4,-3)))</f>
        <v/>
      </c>
      <c r="E14" s="54"/>
      <c r="F14" s="61" t="str">
        <f>IF(E14="","",IF((ROUNDDOWN(E14*$F$4,-3))&gt;1500000,1500000,ROUNDDOWN(E14*$F$4,-3)))</f>
        <v/>
      </c>
      <c r="H14" s="11"/>
      <c r="I14" s="7"/>
      <c r="J14" s="7"/>
    </row>
    <row r="15" spans="1:14" ht="30" customHeight="1" x14ac:dyDescent="0.6">
      <c r="A15" s="237"/>
      <c r="B15" s="80" t="s">
        <v>4</v>
      </c>
      <c r="C15" s="55"/>
      <c r="D15" s="62" t="str">
        <f>IF(C15="","",IF((ROUNDDOWN(C15*$F$4,-3))&gt;1500000,1500000,ROUNDDOWN(C15*$F$4,-3)))</f>
        <v/>
      </c>
      <c r="E15" s="54"/>
      <c r="F15" s="62" t="str">
        <f>IF(E15="","",IF((ROUNDDOWN(E15*$F$4,-3))&gt;1500000,1500000,ROUNDDOWN(E15*$F$4,-3)))</f>
        <v/>
      </c>
      <c r="H15" s="8"/>
      <c r="I15" s="7"/>
      <c r="J15" s="7"/>
    </row>
    <row r="16" spans="1:14" ht="32.15" customHeight="1" x14ac:dyDescent="0.2">
      <c r="A16" s="238"/>
      <c r="B16" s="81" t="s">
        <v>39</v>
      </c>
      <c r="C16" s="42" t="str">
        <f>IF(AND(C12="",C13="",C14="",C15=""),"",SUM(C12:C15))</f>
        <v/>
      </c>
      <c r="D16" s="39" t="str">
        <f>IF(AND(C16=""),"", IF(SUM(D12:D15)&gt;1500000,1500000,SUM(D12:D15)))</f>
        <v/>
      </c>
      <c r="E16" s="38">
        <f>IF(AND(E12="",E13="",E14="",E15=""),"",SUM(E12:E15))</f>
        <v>0</v>
      </c>
      <c r="F16" s="39">
        <f>IF(AND(E16=""),"", IF(SUM(F12:F15)&gt;1500000,1500000,SUM(F12:F15)))</f>
        <v>0</v>
      </c>
      <c r="G16" s="12"/>
      <c r="H16" s="13"/>
      <c r="I16" s="14"/>
      <c r="J16" s="14"/>
    </row>
    <row r="17" spans="1:10" ht="32.15" customHeight="1" x14ac:dyDescent="0.2">
      <c r="A17" s="234" t="s">
        <v>35</v>
      </c>
      <c r="B17" s="40" t="s">
        <v>42</v>
      </c>
      <c r="C17" s="116"/>
      <c r="D17" s="63"/>
      <c r="E17" s="58"/>
      <c r="F17" s="66"/>
      <c r="G17" s="12"/>
      <c r="H17" s="13"/>
      <c r="I17" s="14"/>
      <c r="J17" s="14"/>
    </row>
    <row r="18" spans="1:10" ht="32.15" customHeight="1" x14ac:dyDescent="0.2">
      <c r="A18" s="235"/>
      <c r="B18" s="41" t="s">
        <v>39</v>
      </c>
      <c r="C18" s="42">
        <f>C17</f>
        <v>0</v>
      </c>
      <c r="D18" s="43">
        <f>IF(C18="","",IF((ROUNDDOWN(C18*$F$4,-3))&gt;200000,200000,ROUNDDOWN(C18*$F$4,-3)))</f>
        <v>0</v>
      </c>
      <c r="E18" s="42">
        <f>E17</f>
        <v>0</v>
      </c>
      <c r="F18" s="43">
        <f>IF(E18="","",IF((ROUNDDOWN(E18*$F$4,-3))&gt;200000,200000,ROUNDDOWN(E18*$F$4,-3)))</f>
        <v>0</v>
      </c>
      <c r="G18" s="12"/>
      <c r="H18" s="13"/>
      <c r="I18" s="14"/>
      <c r="J18" s="14"/>
    </row>
    <row r="19" spans="1:10" ht="32.15" customHeight="1" x14ac:dyDescent="0.2">
      <c r="A19" s="230" t="s">
        <v>5</v>
      </c>
      <c r="B19" s="82" t="s">
        <v>36</v>
      </c>
      <c r="C19" s="56"/>
      <c r="D19" s="64" t="str">
        <f>IF(C19="","",IF((ROUNDDOWN(C19*$F$4,-3))&gt;500000,500000,ROUNDDOWN(C19*$F$4,-3)))</f>
        <v/>
      </c>
      <c r="E19" s="56"/>
      <c r="F19" s="59" t="str">
        <f>IF(E19="","",IF((ROUNDDOWN(E19*$F$4,-3))&gt;500000,500000,ROUNDDOWN(E19*$F$4,-3)))</f>
        <v/>
      </c>
      <c r="G19" s="15"/>
      <c r="H19" s="13"/>
      <c r="I19" s="14"/>
      <c r="J19" s="14"/>
    </row>
    <row r="20" spans="1:10" ht="32.15" customHeight="1" x14ac:dyDescent="0.2">
      <c r="A20" s="230"/>
      <c r="B20" s="37" t="s">
        <v>37</v>
      </c>
      <c r="C20" s="53"/>
      <c r="D20" s="60" t="str">
        <f>IF(C20="","",IF((ROUNDDOWN(C20*$F$4,-3))&gt;200000,200000,ROUNDDOWN(C20*$F$4,-3)))</f>
        <v/>
      </c>
      <c r="E20" s="53"/>
      <c r="F20" s="60" t="str">
        <f>IF(E20="","",IF((ROUNDDOWN(E20*$F$4,-3))&gt;200000,200000,ROUNDDOWN(E20*$F$4,-3)))</f>
        <v/>
      </c>
      <c r="G20" s="15"/>
      <c r="H20" s="13"/>
      <c r="I20" s="14"/>
    </row>
    <row r="21" spans="1:10" ht="32.15" customHeight="1" x14ac:dyDescent="0.2">
      <c r="A21" s="230"/>
      <c r="B21" s="37" t="s">
        <v>11</v>
      </c>
      <c r="C21" s="53"/>
      <c r="D21" s="65" t="str">
        <f>IF(C21="","",IF((ROUNDDOWN(C21*$F$4,-3))&gt;200000,200000,ROUNDDOWN(C21*$F$4,-3)))</f>
        <v/>
      </c>
      <c r="E21" s="53"/>
      <c r="F21" s="61" t="str">
        <f>IF(E21="","",IF((ROUNDDOWN(E21*$F$4,-3))&gt;200000,200000,ROUNDDOWN(E21*$F$4,-3)))</f>
        <v/>
      </c>
      <c r="G21" s="15"/>
      <c r="H21" s="13"/>
      <c r="I21" s="14"/>
      <c r="J21" s="14"/>
    </row>
    <row r="22" spans="1:10" ht="32.15" customHeight="1" x14ac:dyDescent="0.2">
      <c r="A22" s="230"/>
      <c r="B22" s="83" t="s">
        <v>38</v>
      </c>
      <c r="C22" s="57"/>
      <c r="D22" s="62" t="str">
        <f>IF(C22="","",IF((ROUNDDOWN(C22*$F$4,-3))&gt;200000,200000,ROUNDDOWN(C22*$F$4,-3)))</f>
        <v/>
      </c>
      <c r="E22" s="57"/>
      <c r="F22" s="62" t="str">
        <f>IF(E22="","",IF((ROUNDDOWN(E22*$F$4,-3))&gt;200000,200000,ROUNDDOWN(E22*$F$4,-3)))</f>
        <v/>
      </c>
      <c r="G22" s="15"/>
      <c r="H22" s="13"/>
      <c r="I22" s="14"/>
      <c r="J22" s="14"/>
    </row>
    <row r="23" spans="1:10" ht="32.15" customHeight="1" thickBot="1" x14ac:dyDescent="0.25">
      <c r="A23" s="231"/>
      <c r="B23" s="84" t="s">
        <v>40</v>
      </c>
      <c r="C23" s="45" t="str">
        <f>IF(AND(C19="",C20="",C31="",C22=""),"",SUM(C19:C22))</f>
        <v/>
      </c>
      <c r="D23" s="67">
        <f>IF(AND(C19="",),"",SUM(D19:D22))</f>
        <v>0</v>
      </c>
      <c r="E23" s="45" t="str">
        <f>IF(AND(E19="",E20="",E21="",E22=""),"",SUM(E19:E22))</f>
        <v/>
      </c>
      <c r="F23" s="46" t="str">
        <f>IF(AND(E23=""),"",SUM(F19:F22))</f>
        <v/>
      </c>
      <c r="G23" s="15"/>
      <c r="H23" s="16"/>
      <c r="I23" s="14"/>
    </row>
    <row r="24" spans="1:10" ht="31.5" customHeight="1" thickTop="1" x14ac:dyDescent="0.2">
      <c r="A24" s="228" t="s">
        <v>41</v>
      </c>
      <c r="B24" s="229"/>
      <c r="C24" s="42">
        <f>SUM(C16,C18,C23)</f>
        <v>0</v>
      </c>
      <c r="D24" s="47">
        <f>IF(AND(D16="", D18="", D23=""),"",IF(SUM(D16, D18, D23)&gt;1500000,1500000,SUM(D16, D18, D23)))</f>
        <v>0</v>
      </c>
      <c r="E24" s="42">
        <f>SUM(E16,E18,E23)</f>
        <v>0</v>
      </c>
      <c r="F24" s="43">
        <f>IF(AND(F16="",F18="",F23=""),"",IF(SUM(F16,F18,F23)&gt;D24,D24,SUM(F16,F18,F23)))</f>
        <v>0</v>
      </c>
      <c r="I24" s="14"/>
    </row>
    <row r="25" spans="1:10" x14ac:dyDescent="0.2">
      <c r="E25" s="51"/>
      <c r="F25" s="51"/>
    </row>
  </sheetData>
  <mergeCells count="14">
    <mergeCell ref="A24:B24"/>
    <mergeCell ref="A19:A23"/>
    <mergeCell ref="A2:F2"/>
    <mergeCell ref="A4:D6"/>
    <mergeCell ref="A17:A18"/>
    <mergeCell ref="A12:A16"/>
    <mergeCell ref="A1:C1"/>
    <mergeCell ref="E8:F9"/>
    <mergeCell ref="C10:C11"/>
    <mergeCell ref="D10:D11"/>
    <mergeCell ref="E10:E11"/>
    <mergeCell ref="F10:F11"/>
    <mergeCell ref="C8:D9"/>
    <mergeCell ref="A8:B10"/>
  </mergeCells>
  <phoneticPr fontId="1"/>
  <dataValidations xWindow="840" yWindow="555" count="1">
    <dataValidation type="list" allowBlank="1" showInputMessage="1" showErrorMessage="1" promptTitle="プルダウンで選択してください" prompt="交付決定通知書の別表右上を確認し、_x000a_小規模企業者の方は　小_x000a_その他の中小企業者の方は　他_x000a_を選択してください_x000a_" sqref="WVN983039 JB4 SX4 ACT4 AMP4 AWL4 BGH4 BQD4 BZZ4 CJV4 CTR4 DDN4 DNJ4 DXF4 EHB4 EQX4 FAT4 FKP4 FUL4 GEH4 GOD4 GXZ4 HHV4 HRR4 IBN4 ILJ4 IVF4 JFB4 JOX4 JYT4 KIP4 KSL4 LCH4 LMD4 LVZ4 MFV4 MPR4 MZN4 NJJ4 NTF4 ODB4 OMX4 OWT4 PGP4 PQL4 QAH4 QKD4 QTZ4 RDV4 RNR4 RXN4 SHJ4 SRF4 TBB4 TKX4 TUT4 UEP4 UOL4 UYH4 VID4 VRZ4 WBV4 WLR4 WVN4 F65535 JB65535 SX65535 ACT65535 AMP65535 AWL65535 BGH65535 BQD65535 BZZ65535 CJV65535 CTR65535 DDN65535 DNJ65535 DXF65535 EHB65535 EQX65535 FAT65535 FKP65535 FUL65535 GEH65535 GOD65535 GXZ65535 HHV65535 HRR65535 IBN65535 ILJ65535 IVF65535 JFB65535 JOX65535 JYT65535 KIP65535 KSL65535 LCH65535 LMD65535 LVZ65535 MFV65535 MPR65535 MZN65535 NJJ65535 NTF65535 ODB65535 OMX65535 OWT65535 PGP65535 PQL65535 QAH65535 QKD65535 QTZ65535 RDV65535 RNR65535 RXN65535 SHJ65535 SRF65535 TBB65535 TKX65535 TUT65535 UEP65535 UOL65535 UYH65535 VID65535 VRZ65535 WBV65535 WLR65535 WVN65535 F131071 JB131071 SX131071 ACT131071 AMP131071 AWL131071 BGH131071 BQD131071 BZZ131071 CJV131071 CTR131071 DDN131071 DNJ131071 DXF131071 EHB131071 EQX131071 FAT131071 FKP131071 FUL131071 GEH131071 GOD131071 GXZ131071 HHV131071 HRR131071 IBN131071 ILJ131071 IVF131071 JFB131071 JOX131071 JYT131071 KIP131071 KSL131071 LCH131071 LMD131071 LVZ131071 MFV131071 MPR131071 MZN131071 NJJ131071 NTF131071 ODB131071 OMX131071 OWT131071 PGP131071 PQL131071 QAH131071 QKD131071 QTZ131071 RDV131071 RNR131071 RXN131071 SHJ131071 SRF131071 TBB131071 TKX131071 TUT131071 UEP131071 UOL131071 UYH131071 VID131071 VRZ131071 WBV131071 WLR131071 WVN131071 F196607 JB196607 SX196607 ACT196607 AMP196607 AWL196607 BGH196607 BQD196607 BZZ196607 CJV196607 CTR196607 DDN196607 DNJ196607 DXF196607 EHB196607 EQX196607 FAT196607 FKP196607 FUL196607 GEH196607 GOD196607 GXZ196607 HHV196607 HRR196607 IBN196607 ILJ196607 IVF196607 JFB196607 JOX196607 JYT196607 KIP196607 KSL196607 LCH196607 LMD196607 LVZ196607 MFV196607 MPR196607 MZN196607 NJJ196607 NTF196607 ODB196607 OMX196607 OWT196607 PGP196607 PQL196607 QAH196607 QKD196607 QTZ196607 RDV196607 RNR196607 RXN196607 SHJ196607 SRF196607 TBB196607 TKX196607 TUT196607 UEP196607 UOL196607 UYH196607 VID196607 VRZ196607 WBV196607 WLR196607 WVN196607 F262143 JB262143 SX262143 ACT262143 AMP262143 AWL262143 BGH262143 BQD262143 BZZ262143 CJV262143 CTR262143 DDN262143 DNJ262143 DXF262143 EHB262143 EQX262143 FAT262143 FKP262143 FUL262143 GEH262143 GOD262143 GXZ262143 HHV262143 HRR262143 IBN262143 ILJ262143 IVF262143 JFB262143 JOX262143 JYT262143 KIP262143 KSL262143 LCH262143 LMD262143 LVZ262143 MFV262143 MPR262143 MZN262143 NJJ262143 NTF262143 ODB262143 OMX262143 OWT262143 PGP262143 PQL262143 QAH262143 QKD262143 QTZ262143 RDV262143 RNR262143 RXN262143 SHJ262143 SRF262143 TBB262143 TKX262143 TUT262143 UEP262143 UOL262143 UYH262143 VID262143 VRZ262143 WBV262143 WLR262143 WVN262143 F327679 JB327679 SX327679 ACT327679 AMP327679 AWL327679 BGH327679 BQD327679 BZZ327679 CJV327679 CTR327679 DDN327679 DNJ327679 DXF327679 EHB327679 EQX327679 FAT327679 FKP327679 FUL327679 GEH327679 GOD327679 GXZ327679 HHV327679 HRR327679 IBN327679 ILJ327679 IVF327679 JFB327679 JOX327679 JYT327679 KIP327679 KSL327679 LCH327679 LMD327679 LVZ327679 MFV327679 MPR327679 MZN327679 NJJ327679 NTF327679 ODB327679 OMX327679 OWT327679 PGP327679 PQL327679 QAH327679 QKD327679 QTZ327679 RDV327679 RNR327679 RXN327679 SHJ327679 SRF327679 TBB327679 TKX327679 TUT327679 UEP327679 UOL327679 UYH327679 VID327679 VRZ327679 WBV327679 WLR327679 WVN327679 F393215 JB393215 SX393215 ACT393215 AMP393215 AWL393215 BGH393215 BQD393215 BZZ393215 CJV393215 CTR393215 DDN393215 DNJ393215 DXF393215 EHB393215 EQX393215 FAT393215 FKP393215 FUL393215 GEH393215 GOD393215 GXZ393215 HHV393215 HRR393215 IBN393215 ILJ393215 IVF393215 JFB393215 JOX393215 JYT393215 KIP393215 KSL393215 LCH393215 LMD393215 LVZ393215 MFV393215 MPR393215 MZN393215 NJJ393215 NTF393215 ODB393215 OMX393215 OWT393215 PGP393215 PQL393215 QAH393215 QKD393215 QTZ393215 RDV393215 RNR393215 RXN393215 SHJ393215 SRF393215 TBB393215 TKX393215 TUT393215 UEP393215 UOL393215 UYH393215 VID393215 VRZ393215 WBV393215 WLR393215 WVN393215 F458751 JB458751 SX458751 ACT458751 AMP458751 AWL458751 BGH458751 BQD458751 BZZ458751 CJV458751 CTR458751 DDN458751 DNJ458751 DXF458751 EHB458751 EQX458751 FAT458751 FKP458751 FUL458751 GEH458751 GOD458751 GXZ458751 HHV458751 HRR458751 IBN458751 ILJ458751 IVF458751 JFB458751 JOX458751 JYT458751 KIP458751 KSL458751 LCH458751 LMD458751 LVZ458751 MFV458751 MPR458751 MZN458751 NJJ458751 NTF458751 ODB458751 OMX458751 OWT458751 PGP458751 PQL458751 QAH458751 QKD458751 QTZ458751 RDV458751 RNR458751 RXN458751 SHJ458751 SRF458751 TBB458751 TKX458751 TUT458751 UEP458751 UOL458751 UYH458751 VID458751 VRZ458751 WBV458751 WLR458751 WVN458751 F524287 JB524287 SX524287 ACT524287 AMP524287 AWL524287 BGH524287 BQD524287 BZZ524287 CJV524287 CTR524287 DDN524287 DNJ524287 DXF524287 EHB524287 EQX524287 FAT524287 FKP524287 FUL524287 GEH524287 GOD524287 GXZ524287 HHV524287 HRR524287 IBN524287 ILJ524287 IVF524287 JFB524287 JOX524287 JYT524287 KIP524287 KSL524287 LCH524287 LMD524287 LVZ524287 MFV524287 MPR524287 MZN524287 NJJ524287 NTF524287 ODB524287 OMX524287 OWT524287 PGP524287 PQL524287 QAH524287 QKD524287 QTZ524287 RDV524287 RNR524287 RXN524287 SHJ524287 SRF524287 TBB524287 TKX524287 TUT524287 UEP524287 UOL524287 UYH524287 VID524287 VRZ524287 WBV524287 WLR524287 WVN524287 F589823 JB589823 SX589823 ACT589823 AMP589823 AWL589823 BGH589823 BQD589823 BZZ589823 CJV589823 CTR589823 DDN589823 DNJ589823 DXF589823 EHB589823 EQX589823 FAT589823 FKP589823 FUL589823 GEH589823 GOD589823 GXZ589823 HHV589823 HRR589823 IBN589823 ILJ589823 IVF589823 JFB589823 JOX589823 JYT589823 KIP589823 KSL589823 LCH589823 LMD589823 LVZ589823 MFV589823 MPR589823 MZN589823 NJJ589823 NTF589823 ODB589823 OMX589823 OWT589823 PGP589823 PQL589823 QAH589823 QKD589823 QTZ589823 RDV589823 RNR589823 RXN589823 SHJ589823 SRF589823 TBB589823 TKX589823 TUT589823 UEP589823 UOL589823 UYH589823 VID589823 VRZ589823 WBV589823 WLR589823 WVN589823 F655359 JB655359 SX655359 ACT655359 AMP655359 AWL655359 BGH655359 BQD655359 BZZ655359 CJV655359 CTR655359 DDN655359 DNJ655359 DXF655359 EHB655359 EQX655359 FAT655359 FKP655359 FUL655359 GEH655359 GOD655359 GXZ655359 HHV655359 HRR655359 IBN655359 ILJ655359 IVF655359 JFB655359 JOX655359 JYT655359 KIP655359 KSL655359 LCH655359 LMD655359 LVZ655359 MFV655359 MPR655359 MZN655359 NJJ655359 NTF655359 ODB655359 OMX655359 OWT655359 PGP655359 PQL655359 QAH655359 QKD655359 QTZ655359 RDV655359 RNR655359 RXN655359 SHJ655359 SRF655359 TBB655359 TKX655359 TUT655359 UEP655359 UOL655359 UYH655359 VID655359 VRZ655359 WBV655359 WLR655359 WVN655359 F720895 JB720895 SX720895 ACT720895 AMP720895 AWL720895 BGH720895 BQD720895 BZZ720895 CJV720895 CTR720895 DDN720895 DNJ720895 DXF720895 EHB720895 EQX720895 FAT720895 FKP720895 FUL720895 GEH720895 GOD720895 GXZ720895 HHV720895 HRR720895 IBN720895 ILJ720895 IVF720895 JFB720895 JOX720895 JYT720895 KIP720895 KSL720895 LCH720895 LMD720895 LVZ720895 MFV720895 MPR720895 MZN720895 NJJ720895 NTF720895 ODB720895 OMX720895 OWT720895 PGP720895 PQL720895 QAH720895 QKD720895 QTZ720895 RDV720895 RNR720895 RXN720895 SHJ720895 SRF720895 TBB720895 TKX720895 TUT720895 UEP720895 UOL720895 UYH720895 VID720895 VRZ720895 WBV720895 WLR720895 WVN720895 F786431 JB786431 SX786431 ACT786431 AMP786431 AWL786431 BGH786431 BQD786431 BZZ786431 CJV786431 CTR786431 DDN786431 DNJ786431 DXF786431 EHB786431 EQX786431 FAT786431 FKP786431 FUL786431 GEH786431 GOD786431 GXZ786431 HHV786431 HRR786431 IBN786431 ILJ786431 IVF786431 JFB786431 JOX786431 JYT786431 KIP786431 KSL786431 LCH786431 LMD786431 LVZ786431 MFV786431 MPR786431 MZN786431 NJJ786431 NTF786431 ODB786431 OMX786431 OWT786431 PGP786431 PQL786431 QAH786431 QKD786431 QTZ786431 RDV786431 RNR786431 RXN786431 SHJ786431 SRF786431 TBB786431 TKX786431 TUT786431 UEP786431 UOL786431 UYH786431 VID786431 VRZ786431 WBV786431 WLR786431 WVN786431 F851967 JB851967 SX851967 ACT851967 AMP851967 AWL851967 BGH851967 BQD851967 BZZ851967 CJV851967 CTR851967 DDN851967 DNJ851967 DXF851967 EHB851967 EQX851967 FAT851967 FKP851967 FUL851967 GEH851967 GOD851967 GXZ851967 HHV851967 HRR851967 IBN851967 ILJ851967 IVF851967 JFB851967 JOX851967 JYT851967 KIP851967 KSL851967 LCH851967 LMD851967 LVZ851967 MFV851967 MPR851967 MZN851967 NJJ851967 NTF851967 ODB851967 OMX851967 OWT851967 PGP851967 PQL851967 QAH851967 QKD851967 QTZ851967 RDV851967 RNR851967 RXN851967 SHJ851967 SRF851967 TBB851967 TKX851967 TUT851967 UEP851967 UOL851967 UYH851967 VID851967 VRZ851967 WBV851967 WLR851967 WVN851967 F917503 JB917503 SX917503 ACT917503 AMP917503 AWL917503 BGH917503 BQD917503 BZZ917503 CJV917503 CTR917503 DDN917503 DNJ917503 DXF917503 EHB917503 EQX917503 FAT917503 FKP917503 FUL917503 GEH917503 GOD917503 GXZ917503 HHV917503 HRR917503 IBN917503 ILJ917503 IVF917503 JFB917503 JOX917503 JYT917503 KIP917503 KSL917503 LCH917503 LMD917503 LVZ917503 MFV917503 MPR917503 MZN917503 NJJ917503 NTF917503 ODB917503 OMX917503 OWT917503 PGP917503 PQL917503 QAH917503 QKD917503 QTZ917503 RDV917503 RNR917503 RXN917503 SHJ917503 SRF917503 TBB917503 TKX917503 TUT917503 UEP917503 UOL917503 UYH917503 VID917503 VRZ917503 WBV917503 WLR917503 WVN917503 F983039 JB983039 SX983039 ACT983039 AMP983039 AWL983039 BGH983039 BQD983039 BZZ983039 CJV983039 CTR983039 DDN983039 DNJ983039 DXF983039 EHB983039 EQX983039 FAT983039 FKP983039 FUL983039 GEH983039 GOD983039 GXZ983039 HHV983039 HRR983039 IBN983039 ILJ983039 IVF983039 JFB983039 JOX983039 JYT983039 KIP983039 KSL983039 LCH983039 LMD983039 LVZ983039 MFV983039 MPR983039 MZN983039 NJJ983039 NTF983039 ODB983039 OMX983039 OWT983039 PGP983039 PQL983039 QAH983039 QKD983039 QTZ983039 RDV983039 RNR983039 RXN983039 SHJ983039 SRF983039 TBB983039 TKX983039 TUT983039 UEP983039 UOL983039 UYH983039 VID983039 VRZ983039 WBV983039 WLR983039">
      <formula1>"小,他"</formula1>
    </dataValidation>
  </dataValidations>
  <printOptions horizontalCentered="1"/>
  <pageMargins left="0.17" right="0.17" top="0.53" bottom="0.19685039370078741" header="0" footer="0.19685039370078741"/>
  <pageSetup paperSize="9" orientation="portrait" r:id="rId1"/>
  <ignoredErrors>
    <ignoredError sqref="F19 F13 D13 D16:E16 D18:D19 E18 D2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K48"/>
  <sheetViews>
    <sheetView view="pageBreakPreview" zoomScale="60" zoomScaleNormal="100" workbookViewId="0">
      <selection activeCell="S24" sqref="S24"/>
    </sheetView>
  </sheetViews>
  <sheetFormatPr defaultColWidth="9" defaultRowHeight="18" x14ac:dyDescent="0.2"/>
  <cols>
    <col min="1" max="1" width="6.36328125" style="17" customWidth="1"/>
    <col min="2" max="2" width="4.90625" style="17" customWidth="1"/>
    <col min="3" max="3" width="8.6328125" style="17" customWidth="1"/>
    <col min="4" max="4" width="16.6328125" style="18" customWidth="1"/>
    <col min="5" max="5" width="3.6328125" style="18" customWidth="1"/>
    <col min="6" max="6" width="16.6328125" style="18" customWidth="1"/>
    <col min="7" max="7" width="7.7265625" style="18" customWidth="1"/>
    <col min="8" max="8" width="23.453125" style="18" customWidth="1"/>
    <col min="9" max="16384" width="9" style="17"/>
  </cols>
  <sheetData>
    <row r="1" spans="1:9" ht="17.25" customHeight="1" x14ac:dyDescent="0.5">
      <c r="A1" s="68" t="s">
        <v>32</v>
      </c>
      <c r="B1" s="68"/>
      <c r="C1" s="68"/>
      <c r="D1" s="68"/>
      <c r="E1" s="68"/>
    </row>
    <row r="2" spans="1:9" ht="20.5" customHeight="1" x14ac:dyDescent="0.2">
      <c r="A2" s="69" t="s">
        <v>58</v>
      </c>
      <c r="B2" s="69"/>
      <c r="C2" s="69"/>
      <c r="D2" s="69"/>
      <c r="E2" s="69"/>
      <c r="F2" s="69"/>
      <c r="G2" s="69"/>
      <c r="H2" s="69"/>
    </row>
    <row r="3" spans="1:9" ht="20.5" customHeight="1" x14ac:dyDescent="0.2">
      <c r="A3" s="91"/>
      <c r="B3" s="91"/>
      <c r="C3" s="91"/>
      <c r="D3" s="91"/>
      <c r="E3" s="91"/>
      <c r="F3" s="92"/>
      <c r="G3" s="93" t="s">
        <v>45</v>
      </c>
      <c r="H3" s="122" t="s">
        <v>59</v>
      </c>
    </row>
    <row r="4" spans="1:9" ht="23.25" customHeight="1" x14ac:dyDescent="0.2">
      <c r="A4" s="210" t="s">
        <v>16</v>
      </c>
      <c r="B4" s="186" t="s">
        <v>17</v>
      </c>
      <c r="C4" s="186"/>
      <c r="D4" s="242" t="s">
        <v>60</v>
      </c>
      <c r="E4" s="247"/>
      <c r="F4" s="247"/>
      <c r="G4" s="119" t="s">
        <v>18</v>
      </c>
      <c r="H4" s="123" t="s">
        <v>61</v>
      </c>
    </row>
    <row r="5" spans="1:9" ht="23.25" customHeight="1" x14ac:dyDescent="0.2">
      <c r="A5" s="211"/>
      <c r="B5" s="184" t="s">
        <v>19</v>
      </c>
      <c r="C5" s="184"/>
      <c r="D5" s="243" t="s">
        <v>62</v>
      </c>
      <c r="E5" s="248"/>
      <c r="F5" s="248"/>
      <c r="G5" s="118" t="s">
        <v>20</v>
      </c>
      <c r="H5" s="124" t="s">
        <v>63</v>
      </c>
    </row>
    <row r="6" spans="1:9" ht="23.25" customHeight="1" x14ac:dyDescent="0.2">
      <c r="A6" s="211"/>
      <c r="B6" s="184" t="s">
        <v>21</v>
      </c>
      <c r="C6" s="70" t="s">
        <v>22</v>
      </c>
      <c r="D6" s="125">
        <v>45238</v>
      </c>
      <c r="E6" s="126" t="s">
        <v>13</v>
      </c>
      <c r="F6" s="125">
        <v>45241</v>
      </c>
      <c r="G6" s="71" t="s">
        <v>34</v>
      </c>
      <c r="H6" s="124" t="s">
        <v>64</v>
      </c>
    </row>
    <row r="7" spans="1:9" ht="23.25" customHeight="1" x14ac:dyDescent="0.2">
      <c r="A7" s="211"/>
      <c r="B7" s="184"/>
      <c r="C7" s="70" t="s">
        <v>23</v>
      </c>
      <c r="D7" s="125"/>
      <c r="E7" s="126" t="s">
        <v>13</v>
      </c>
      <c r="F7" s="125"/>
      <c r="G7" s="118" t="s">
        <v>24</v>
      </c>
      <c r="H7" s="124" t="s">
        <v>65</v>
      </c>
    </row>
    <row r="8" spans="1:9" ht="23.25" customHeight="1" x14ac:dyDescent="0.2">
      <c r="A8" s="212"/>
      <c r="B8" s="209" t="s">
        <v>43</v>
      </c>
      <c r="C8" s="189"/>
      <c r="D8" s="244" t="s">
        <v>66</v>
      </c>
      <c r="E8" s="245"/>
      <c r="F8" s="246"/>
      <c r="G8" s="99" t="s">
        <v>51</v>
      </c>
      <c r="H8" s="127"/>
    </row>
    <row r="9" spans="1:9" ht="23.25" customHeight="1" x14ac:dyDescent="0.2">
      <c r="A9" s="212"/>
      <c r="B9" s="209" t="s">
        <v>46</v>
      </c>
      <c r="C9" s="163"/>
      <c r="D9" s="128">
        <v>300000</v>
      </c>
      <c r="E9" s="164" t="s">
        <v>49</v>
      </c>
      <c r="F9" s="165"/>
      <c r="G9" s="48"/>
      <c r="H9" s="86"/>
    </row>
    <row r="10" spans="1:9" ht="23.25" customHeight="1" x14ac:dyDescent="0.2">
      <c r="A10" s="213"/>
      <c r="B10" s="193" t="s">
        <v>25</v>
      </c>
      <c r="C10" s="193"/>
      <c r="D10" s="239" t="s">
        <v>67</v>
      </c>
      <c r="E10" s="240"/>
      <c r="F10" s="240"/>
      <c r="G10" s="240"/>
      <c r="H10" s="241"/>
      <c r="I10" s="129"/>
    </row>
    <row r="11" spans="1:9" ht="23.25" customHeight="1" x14ac:dyDescent="0.2">
      <c r="A11" s="89"/>
      <c r="B11" s="90"/>
      <c r="C11" s="90"/>
      <c r="D11" s="95"/>
      <c r="E11" s="95"/>
      <c r="F11" s="96"/>
      <c r="G11" s="97" t="s">
        <v>45</v>
      </c>
      <c r="H11" s="98" t="s">
        <v>68</v>
      </c>
    </row>
    <row r="12" spans="1:9" ht="23.25" customHeight="1" x14ac:dyDescent="0.2">
      <c r="A12" s="210" t="s">
        <v>47</v>
      </c>
      <c r="B12" s="186" t="s">
        <v>17</v>
      </c>
      <c r="C12" s="186"/>
      <c r="D12" s="242" t="s">
        <v>69</v>
      </c>
      <c r="E12" s="188"/>
      <c r="F12" s="188"/>
      <c r="G12" s="119" t="s">
        <v>18</v>
      </c>
      <c r="H12" s="123" t="s">
        <v>70</v>
      </c>
    </row>
    <row r="13" spans="1:9" ht="23.25" customHeight="1" x14ac:dyDescent="0.2">
      <c r="A13" s="211"/>
      <c r="B13" s="184" t="s">
        <v>19</v>
      </c>
      <c r="C13" s="184"/>
      <c r="D13" s="243" t="s">
        <v>71</v>
      </c>
      <c r="E13" s="179"/>
      <c r="F13" s="179"/>
      <c r="G13" s="118" t="s">
        <v>20</v>
      </c>
      <c r="H13" s="124" t="s">
        <v>63</v>
      </c>
    </row>
    <row r="14" spans="1:9" ht="23.25" customHeight="1" x14ac:dyDescent="0.2">
      <c r="A14" s="211"/>
      <c r="B14" s="184" t="s">
        <v>21</v>
      </c>
      <c r="C14" s="70" t="s">
        <v>22</v>
      </c>
      <c r="D14" s="125">
        <v>45306</v>
      </c>
      <c r="E14" s="126" t="s">
        <v>13</v>
      </c>
      <c r="F14" s="125">
        <v>45309</v>
      </c>
      <c r="G14" s="71" t="s">
        <v>34</v>
      </c>
      <c r="H14" s="124" t="s">
        <v>64</v>
      </c>
    </row>
    <row r="15" spans="1:9" ht="23.25" customHeight="1" x14ac:dyDescent="0.2">
      <c r="A15" s="211"/>
      <c r="B15" s="184"/>
      <c r="C15" s="70" t="s">
        <v>23</v>
      </c>
      <c r="D15" s="125">
        <v>45301</v>
      </c>
      <c r="E15" s="126" t="s">
        <v>13</v>
      </c>
      <c r="F15" s="125">
        <v>45316</v>
      </c>
      <c r="G15" s="118" t="s">
        <v>24</v>
      </c>
      <c r="H15" s="124" t="s">
        <v>65</v>
      </c>
    </row>
    <row r="16" spans="1:9" ht="23.25" customHeight="1" x14ac:dyDescent="0.2">
      <c r="A16" s="212"/>
      <c r="B16" s="209" t="s">
        <v>43</v>
      </c>
      <c r="C16" s="189"/>
      <c r="D16" s="244" t="s">
        <v>72</v>
      </c>
      <c r="E16" s="245"/>
      <c r="F16" s="246"/>
      <c r="G16" s="99" t="s">
        <v>51</v>
      </c>
      <c r="H16" s="127"/>
    </row>
    <row r="17" spans="1:8" ht="23.25" customHeight="1" x14ac:dyDescent="0.2">
      <c r="A17" s="212"/>
      <c r="B17" s="209" t="s">
        <v>46</v>
      </c>
      <c r="C17" s="163"/>
      <c r="D17" s="128">
        <v>450000</v>
      </c>
      <c r="E17" s="164" t="s">
        <v>49</v>
      </c>
      <c r="F17" s="165"/>
      <c r="G17" s="48"/>
      <c r="H17" s="86"/>
    </row>
    <row r="18" spans="1:8" ht="23.25" customHeight="1" x14ac:dyDescent="0.2">
      <c r="A18" s="213"/>
      <c r="B18" s="193" t="s">
        <v>25</v>
      </c>
      <c r="C18" s="193"/>
      <c r="D18" s="239" t="s">
        <v>67</v>
      </c>
      <c r="E18" s="240"/>
      <c r="F18" s="240"/>
      <c r="G18" s="240"/>
      <c r="H18" s="241"/>
    </row>
    <row r="19" spans="1:8" ht="23.25" customHeight="1" x14ac:dyDescent="0.2">
      <c r="A19" s="101"/>
      <c r="B19" s="102"/>
      <c r="C19" s="102"/>
      <c r="D19" s="95"/>
      <c r="E19" s="95"/>
      <c r="F19" s="96"/>
      <c r="G19" s="97" t="s">
        <v>45</v>
      </c>
      <c r="H19" s="98" t="s">
        <v>44</v>
      </c>
    </row>
    <row r="20" spans="1:8" ht="23.25" customHeight="1" x14ac:dyDescent="0.2">
      <c r="A20" s="206" t="s">
        <v>26</v>
      </c>
      <c r="B20" s="185" t="s">
        <v>17</v>
      </c>
      <c r="C20" s="186"/>
      <c r="D20" s="187"/>
      <c r="E20" s="188"/>
      <c r="F20" s="188"/>
      <c r="G20" s="119" t="s">
        <v>18</v>
      </c>
      <c r="H20" s="110"/>
    </row>
    <row r="21" spans="1:8" ht="23.25" customHeight="1" x14ac:dyDescent="0.2">
      <c r="A21" s="207"/>
      <c r="B21" s="160" t="s">
        <v>19</v>
      </c>
      <c r="C21" s="184"/>
      <c r="D21" s="178"/>
      <c r="E21" s="179"/>
      <c r="F21" s="179"/>
      <c r="G21" s="118" t="s">
        <v>20</v>
      </c>
      <c r="H21" s="111"/>
    </row>
    <row r="22" spans="1:8" ht="23.25" customHeight="1" x14ac:dyDescent="0.2">
      <c r="A22" s="207"/>
      <c r="B22" s="160" t="s">
        <v>21</v>
      </c>
      <c r="C22" s="70" t="s">
        <v>22</v>
      </c>
      <c r="D22" s="24"/>
      <c r="E22" s="25" t="s">
        <v>13</v>
      </c>
      <c r="F22" s="24"/>
      <c r="G22" s="71" t="s">
        <v>34</v>
      </c>
      <c r="H22" s="111"/>
    </row>
    <row r="23" spans="1:8" ht="23.25" customHeight="1" x14ac:dyDescent="0.2">
      <c r="A23" s="207"/>
      <c r="B23" s="160"/>
      <c r="C23" s="70" t="s">
        <v>23</v>
      </c>
      <c r="D23" s="24"/>
      <c r="E23" s="25" t="s">
        <v>13</v>
      </c>
      <c r="F23" s="24"/>
      <c r="G23" s="118" t="s">
        <v>24</v>
      </c>
      <c r="H23" s="111"/>
    </row>
    <row r="24" spans="1:8" ht="23.25" customHeight="1" x14ac:dyDescent="0.2">
      <c r="A24" s="207"/>
      <c r="B24" s="183" t="s">
        <v>43</v>
      </c>
      <c r="C24" s="189"/>
      <c r="D24" s="161" t="s">
        <v>44</v>
      </c>
      <c r="E24" s="162"/>
      <c r="F24" s="163"/>
      <c r="G24" s="99" t="s">
        <v>51</v>
      </c>
      <c r="H24" s="109"/>
    </row>
    <row r="25" spans="1:8" ht="23.25" customHeight="1" x14ac:dyDescent="0.2">
      <c r="A25" s="207"/>
      <c r="B25" s="183" t="s">
        <v>46</v>
      </c>
      <c r="C25" s="163"/>
      <c r="D25" s="76"/>
      <c r="E25" s="164" t="s">
        <v>49</v>
      </c>
      <c r="F25" s="165"/>
      <c r="G25" s="48"/>
      <c r="H25" s="86"/>
    </row>
    <row r="26" spans="1:8" ht="23.25" customHeight="1" x14ac:dyDescent="0.2">
      <c r="A26" s="208"/>
      <c r="B26" s="192" t="s">
        <v>25</v>
      </c>
      <c r="C26" s="193"/>
      <c r="D26" s="166"/>
      <c r="E26" s="167"/>
      <c r="F26" s="167"/>
      <c r="G26" s="167"/>
      <c r="H26" s="168"/>
    </row>
    <row r="27" spans="1:8" ht="23.25" customHeight="1" x14ac:dyDescent="0.2">
      <c r="A27" s="101"/>
      <c r="B27" s="102"/>
      <c r="C27" s="102"/>
      <c r="D27" s="95"/>
      <c r="E27" s="95"/>
      <c r="F27" s="96"/>
      <c r="G27" s="97" t="s">
        <v>45</v>
      </c>
      <c r="H27" s="98"/>
    </row>
    <row r="28" spans="1:8" ht="23.25" customHeight="1" x14ac:dyDescent="0.2">
      <c r="A28" s="206" t="s">
        <v>27</v>
      </c>
      <c r="B28" s="185" t="s">
        <v>17</v>
      </c>
      <c r="C28" s="186"/>
      <c r="D28" s="187"/>
      <c r="E28" s="188"/>
      <c r="F28" s="188"/>
      <c r="G28" s="119" t="s">
        <v>18</v>
      </c>
      <c r="H28" s="110"/>
    </row>
    <row r="29" spans="1:8" ht="23.25" customHeight="1" x14ac:dyDescent="0.2">
      <c r="A29" s="207"/>
      <c r="B29" s="160" t="s">
        <v>19</v>
      </c>
      <c r="C29" s="184"/>
      <c r="D29" s="178"/>
      <c r="E29" s="179"/>
      <c r="F29" s="179"/>
      <c r="G29" s="118" t="s">
        <v>20</v>
      </c>
      <c r="H29" s="111"/>
    </row>
    <row r="30" spans="1:8" ht="23.25" customHeight="1" x14ac:dyDescent="0.2">
      <c r="A30" s="207"/>
      <c r="B30" s="160" t="s">
        <v>21</v>
      </c>
      <c r="C30" s="70" t="s">
        <v>22</v>
      </c>
      <c r="D30" s="24"/>
      <c r="E30" s="25" t="s">
        <v>13</v>
      </c>
      <c r="F30" s="24"/>
      <c r="G30" s="71" t="s">
        <v>34</v>
      </c>
      <c r="H30" s="111"/>
    </row>
    <row r="31" spans="1:8" ht="23.25" customHeight="1" x14ac:dyDescent="0.2">
      <c r="A31" s="207"/>
      <c r="B31" s="160"/>
      <c r="C31" s="70" t="s">
        <v>23</v>
      </c>
      <c r="D31" s="24"/>
      <c r="E31" s="25" t="s">
        <v>13</v>
      </c>
      <c r="F31" s="24"/>
      <c r="G31" s="118" t="s">
        <v>24</v>
      </c>
      <c r="H31" s="111"/>
    </row>
    <row r="32" spans="1:8" ht="23.25" customHeight="1" x14ac:dyDescent="0.2">
      <c r="A32" s="207"/>
      <c r="B32" s="183" t="s">
        <v>43</v>
      </c>
      <c r="C32" s="189"/>
      <c r="D32" s="161" t="s">
        <v>44</v>
      </c>
      <c r="E32" s="162"/>
      <c r="F32" s="163"/>
      <c r="G32" s="99" t="s">
        <v>51</v>
      </c>
      <c r="H32" s="109"/>
    </row>
    <row r="33" spans="1:11" ht="23.25" customHeight="1" x14ac:dyDescent="0.2">
      <c r="A33" s="207"/>
      <c r="B33" s="183" t="s">
        <v>46</v>
      </c>
      <c r="C33" s="163"/>
      <c r="D33" s="76"/>
      <c r="E33" s="164" t="s">
        <v>49</v>
      </c>
      <c r="F33" s="165"/>
      <c r="G33" s="48"/>
      <c r="H33" s="86"/>
    </row>
    <row r="34" spans="1:11" ht="23.25" customHeight="1" x14ac:dyDescent="0.2">
      <c r="A34" s="208"/>
      <c r="B34" s="192" t="s">
        <v>25</v>
      </c>
      <c r="C34" s="193"/>
      <c r="D34" s="166"/>
      <c r="E34" s="167"/>
      <c r="F34" s="167"/>
      <c r="G34" s="167"/>
      <c r="H34" s="168"/>
    </row>
    <row r="35" spans="1:11" ht="23.25" customHeight="1" x14ac:dyDescent="0.2">
      <c r="A35" s="112"/>
      <c r="B35" s="19"/>
      <c r="C35" s="105"/>
      <c r="D35" s="87"/>
      <c r="E35" s="88"/>
      <c r="F35" s="88"/>
      <c r="G35" s="72" t="s">
        <v>45</v>
      </c>
      <c r="H35" s="94" t="s">
        <v>44</v>
      </c>
    </row>
    <row r="36" spans="1:11" ht="23.25" customHeight="1" x14ac:dyDescent="0.2">
      <c r="A36" s="196" t="s">
        <v>50</v>
      </c>
      <c r="B36" s="200" t="s">
        <v>17</v>
      </c>
      <c r="C36" s="201"/>
      <c r="D36" s="202"/>
      <c r="E36" s="203"/>
      <c r="F36" s="204"/>
      <c r="G36" s="72" t="s">
        <v>18</v>
      </c>
      <c r="H36" s="110"/>
    </row>
    <row r="37" spans="1:11" ht="23.25" customHeight="1" x14ac:dyDescent="0.2">
      <c r="A37" s="197"/>
      <c r="B37" s="194" t="s">
        <v>19</v>
      </c>
      <c r="C37" s="205"/>
      <c r="D37" s="178"/>
      <c r="E37" s="179"/>
      <c r="F37" s="180"/>
      <c r="G37" s="117" t="s">
        <v>20</v>
      </c>
      <c r="H37" s="111"/>
    </row>
    <row r="38" spans="1:11" ht="23.25" customHeight="1" x14ac:dyDescent="0.2">
      <c r="A38" s="197"/>
      <c r="B38" s="181" t="s">
        <v>21</v>
      </c>
      <c r="C38" s="74" t="s">
        <v>22</v>
      </c>
      <c r="D38" s="24"/>
      <c r="E38" s="25" t="s">
        <v>13</v>
      </c>
      <c r="F38" s="24"/>
      <c r="G38" s="73" t="s">
        <v>34</v>
      </c>
      <c r="H38" s="111"/>
    </row>
    <row r="39" spans="1:11" ht="23.25" customHeight="1" x14ac:dyDescent="0.2">
      <c r="A39" s="197"/>
      <c r="B39" s="181"/>
      <c r="C39" s="74" t="s">
        <v>23</v>
      </c>
      <c r="D39" s="24"/>
      <c r="E39" s="25" t="s">
        <v>13</v>
      </c>
      <c r="F39" s="24"/>
      <c r="G39" s="117" t="s">
        <v>24</v>
      </c>
      <c r="H39" s="111"/>
    </row>
    <row r="40" spans="1:11" ht="23.25" customHeight="1" x14ac:dyDescent="0.2">
      <c r="A40" s="198"/>
      <c r="B40" s="194" t="s">
        <v>48</v>
      </c>
      <c r="C40" s="195"/>
      <c r="D40" s="161"/>
      <c r="E40" s="162"/>
      <c r="F40" s="163"/>
      <c r="G40" s="103"/>
      <c r="H40" s="100"/>
    </row>
    <row r="41" spans="1:11" ht="23.25" customHeight="1" x14ac:dyDescent="0.2">
      <c r="A41" s="198"/>
      <c r="B41" s="194" t="s">
        <v>46</v>
      </c>
      <c r="C41" s="195"/>
      <c r="D41" s="76"/>
      <c r="E41" s="164" t="s">
        <v>49</v>
      </c>
      <c r="F41" s="165"/>
      <c r="G41" s="117"/>
      <c r="H41" s="104"/>
    </row>
    <row r="42" spans="1:11" ht="23.25" customHeight="1" x14ac:dyDescent="0.2">
      <c r="A42" s="199"/>
      <c r="B42" s="182" t="s">
        <v>25</v>
      </c>
      <c r="C42" s="182"/>
      <c r="D42" s="166"/>
      <c r="E42" s="167"/>
      <c r="F42" s="167"/>
      <c r="G42" s="167"/>
      <c r="H42" s="168"/>
    </row>
    <row r="43" spans="1:11" ht="5.15" customHeight="1" x14ac:dyDescent="0.2">
      <c r="A43" s="20"/>
      <c r="B43" s="19"/>
      <c r="C43" s="19"/>
      <c r="D43" s="48"/>
      <c r="E43" s="48"/>
      <c r="F43" s="48"/>
      <c r="G43" s="48"/>
      <c r="H43" s="48"/>
    </row>
    <row r="44" spans="1:11" ht="20.149999999999999" customHeight="1" x14ac:dyDescent="0.2">
      <c r="A44" s="190" t="s">
        <v>52</v>
      </c>
      <c r="B44" s="191"/>
      <c r="C44" s="191"/>
      <c r="D44" s="191"/>
      <c r="E44" s="191"/>
      <c r="F44" s="191"/>
      <c r="G44" s="191"/>
      <c r="H44" s="18" t="s">
        <v>54</v>
      </c>
      <c r="I44" s="113"/>
      <c r="J44" s="113"/>
      <c r="K44" s="113"/>
    </row>
    <row r="45" spans="1:11" ht="23.5" customHeight="1" x14ac:dyDescent="0.2">
      <c r="B45" s="154" t="s">
        <v>44</v>
      </c>
      <c r="C45" s="155"/>
      <c r="D45" s="169" t="s">
        <v>55</v>
      </c>
      <c r="E45" s="170"/>
      <c r="F45" s="171"/>
      <c r="H45" s="85" t="s">
        <v>53</v>
      </c>
      <c r="I45" s="114"/>
      <c r="J45" s="114"/>
    </row>
    <row r="46" spans="1:11" ht="23.5" customHeight="1" x14ac:dyDescent="0.2">
      <c r="B46" s="156" t="s">
        <v>44</v>
      </c>
      <c r="C46" s="157"/>
      <c r="D46" s="172" t="s">
        <v>56</v>
      </c>
      <c r="E46" s="173"/>
      <c r="F46" s="174"/>
      <c r="G46" s="114"/>
      <c r="H46" s="75">
        <f>D9+D17+D25+D33+D41</f>
        <v>750000</v>
      </c>
      <c r="I46" s="114"/>
      <c r="J46" s="114"/>
    </row>
    <row r="47" spans="1:11" ht="23.15" customHeight="1" x14ac:dyDescent="0.2">
      <c r="B47" s="158" t="s">
        <v>44</v>
      </c>
      <c r="C47" s="159"/>
      <c r="D47" s="175" t="s">
        <v>57</v>
      </c>
      <c r="E47" s="176"/>
      <c r="F47" s="177"/>
      <c r="G47" s="114"/>
      <c r="H47" s="115"/>
      <c r="I47" s="114"/>
      <c r="J47" s="114"/>
    </row>
    <row r="48" spans="1:11" ht="9" customHeight="1" x14ac:dyDescent="0.2">
      <c r="A48" s="21"/>
      <c r="B48" s="22"/>
      <c r="C48" s="22"/>
      <c r="D48" s="23"/>
      <c r="E48" s="23"/>
      <c r="F48" s="23"/>
      <c r="G48" s="23"/>
      <c r="H48" s="23"/>
    </row>
  </sheetData>
  <mergeCells count="67">
    <mergeCell ref="B8:C8"/>
    <mergeCell ref="D8:F8"/>
    <mergeCell ref="B9:C9"/>
    <mergeCell ref="E9:F9"/>
    <mergeCell ref="B10:C10"/>
    <mergeCell ref="D10:H10"/>
    <mergeCell ref="A12:A18"/>
    <mergeCell ref="B12:C12"/>
    <mergeCell ref="D12:F12"/>
    <mergeCell ref="B13:C13"/>
    <mergeCell ref="D13:F13"/>
    <mergeCell ref="B14:B15"/>
    <mergeCell ref="B16:C16"/>
    <mergeCell ref="D16:F16"/>
    <mergeCell ref="A4:A10"/>
    <mergeCell ref="B4:C4"/>
    <mergeCell ref="D4:F4"/>
    <mergeCell ref="B5:C5"/>
    <mergeCell ref="D5:F5"/>
    <mergeCell ref="B6:B7"/>
    <mergeCell ref="B17:C17"/>
    <mergeCell ref="E17:F17"/>
    <mergeCell ref="B18:C18"/>
    <mergeCell ref="D18:H18"/>
    <mergeCell ref="A20:A26"/>
    <mergeCell ref="B20:C20"/>
    <mergeCell ref="D20:F20"/>
    <mergeCell ref="B21:C21"/>
    <mergeCell ref="D21:F21"/>
    <mergeCell ref="B22:B23"/>
    <mergeCell ref="B32:C32"/>
    <mergeCell ref="D32:F32"/>
    <mergeCell ref="B33:C33"/>
    <mergeCell ref="E33:F33"/>
    <mergeCell ref="B24:C24"/>
    <mergeCell ref="D24:F24"/>
    <mergeCell ref="B25:C25"/>
    <mergeCell ref="E25:F25"/>
    <mergeCell ref="B26:C26"/>
    <mergeCell ref="D26:H26"/>
    <mergeCell ref="B34:C34"/>
    <mergeCell ref="D34:H34"/>
    <mergeCell ref="A36:A42"/>
    <mergeCell ref="B36:C36"/>
    <mergeCell ref="D36:F36"/>
    <mergeCell ref="B37:C37"/>
    <mergeCell ref="D37:F37"/>
    <mergeCell ref="B38:B39"/>
    <mergeCell ref="B40:C40"/>
    <mergeCell ref="D40:F40"/>
    <mergeCell ref="A28:A34"/>
    <mergeCell ref="B28:C28"/>
    <mergeCell ref="D28:F28"/>
    <mergeCell ref="B29:C29"/>
    <mergeCell ref="D29:F29"/>
    <mergeCell ref="B30:B31"/>
    <mergeCell ref="B46:C46"/>
    <mergeCell ref="D46:F46"/>
    <mergeCell ref="B47:C47"/>
    <mergeCell ref="D47:F47"/>
    <mergeCell ref="B41:C41"/>
    <mergeCell ref="E41:F41"/>
    <mergeCell ref="B42:C42"/>
    <mergeCell ref="D42:H42"/>
    <mergeCell ref="A44:G44"/>
    <mergeCell ref="B45:C45"/>
    <mergeCell ref="D45:F45"/>
  </mergeCells>
  <phoneticPr fontId="1"/>
  <conditionalFormatting sqref="H3">
    <cfRule type="containsText" dxfId="19" priority="17" operator="containsText" text="追加">
      <formula>NOT(ISERROR(SEARCH("追加",H3)))</formula>
    </cfRule>
    <cfRule type="containsText" dxfId="18" priority="18" operator="containsText" text="追加">
      <formula>NOT(ISERROR(SEARCH("追加",H3)))</formula>
    </cfRule>
    <cfRule type="containsText" dxfId="17" priority="19" operator="containsText" text="追加">
      <formula>NOT(ISERROR(SEARCH("追加",H3)))</formula>
    </cfRule>
    <cfRule type="containsText" dxfId="16" priority="20" operator="containsText" text="既存">
      <formula>NOT(ISERROR(SEARCH("既存",H3)))</formula>
    </cfRule>
  </conditionalFormatting>
  <conditionalFormatting sqref="H35">
    <cfRule type="containsText" dxfId="15" priority="13" operator="containsText" text="追加">
      <formula>NOT(ISERROR(SEARCH("追加",H35)))</formula>
    </cfRule>
    <cfRule type="containsText" dxfId="14" priority="14" operator="containsText" text="追加">
      <formula>NOT(ISERROR(SEARCH("追加",H35)))</formula>
    </cfRule>
    <cfRule type="containsText" dxfId="13" priority="15" operator="containsText" text="追加">
      <formula>NOT(ISERROR(SEARCH("追加",H35)))</formula>
    </cfRule>
    <cfRule type="containsText" dxfId="12" priority="16" operator="containsText" text="既存">
      <formula>NOT(ISERROR(SEARCH("既存",H35)))</formula>
    </cfRule>
  </conditionalFormatting>
  <conditionalFormatting sqref="H11">
    <cfRule type="containsText" dxfId="11" priority="9" operator="containsText" text="追加">
      <formula>NOT(ISERROR(SEARCH("追加",H11)))</formula>
    </cfRule>
    <cfRule type="containsText" dxfId="10" priority="10" operator="containsText" text="追加">
      <formula>NOT(ISERROR(SEARCH("追加",H11)))</formula>
    </cfRule>
    <cfRule type="containsText" dxfId="9" priority="11" operator="containsText" text="追加">
      <formula>NOT(ISERROR(SEARCH("追加",H11)))</formula>
    </cfRule>
    <cfRule type="containsText" dxfId="8" priority="12" operator="containsText" text="既存">
      <formula>NOT(ISERROR(SEARCH("既存",H11)))</formula>
    </cfRule>
  </conditionalFormatting>
  <conditionalFormatting sqref="H19">
    <cfRule type="containsText" dxfId="7" priority="5" operator="containsText" text="追加">
      <formula>NOT(ISERROR(SEARCH("追加",H19)))</formula>
    </cfRule>
    <cfRule type="containsText" dxfId="6" priority="6" operator="containsText" text="追加">
      <formula>NOT(ISERROR(SEARCH("追加",H19)))</formula>
    </cfRule>
    <cfRule type="containsText" dxfId="5" priority="7" operator="containsText" text="追加">
      <formula>NOT(ISERROR(SEARCH("追加",H19)))</formula>
    </cfRule>
    <cfRule type="containsText" dxfId="4" priority="8" operator="containsText" text="既存">
      <formula>NOT(ISERROR(SEARCH("既存",H19)))</formula>
    </cfRule>
  </conditionalFormatting>
  <conditionalFormatting sqref="H27">
    <cfRule type="containsText" dxfId="3" priority="1" operator="containsText" text="追加">
      <formula>NOT(ISERROR(SEARCH("追加",H27)))</formula>
    </cfRule>
    <cfRule type="containsText" dxfId="2" priority="2" operator="containsText" text="追加">
      <formula>NOT(ISERROR(SEARCH("追加",H27)))</formula>
    </cfRule>
    <cfRule type="containsText" dxfId="1" priority="3" operator="containsText" text="追加">
      <formula>NOT(ISERROR(SEARCH("追加",H27)))</formula>
    </cfRule>
    <cfRule type="containsText" dxfId="0" priority="4" operator="containsText" text="既存">
      <formula>NOT(ISERROR(SEARCH("既存",H27)))</formula>
    </cfRule>
  </conditionalFormatting>
  <dataValidations count="8">
    <dataValidation type="list" allowBlank="1" showInputMessage="1" showErrorMessage="1" prompt="【プルダウンして選択】_x000a_　「自社商品」＝自社の製品・技術・商品・サービス_x000a_　「自社取扱商品」＝自社で販売権を持つ他社の製品・技術・商品・サービス_x000a__x000a_※販売権のない他社商品を含む出展は助成対象にできません。" sqref="H7 H15 H23 H31 H39">
      <formula1>"自社商品,自社取扱商品（販売権あり）,自社商品＋自社取扱商品"</formula1>
    </dataValidation>
    <dataValidation type="list" allowBlank="1" showInputMessage="1" showErrorMessage="1" prompt="プルダウンして選択" sqref="D8:F8 D16:F16 D24:F24 D32:F32">
      <formula1>"　,東京ビッグサイト,幕張メッセ,サンシャイン池袋,パシフィコ横浜,その他（都内）,その他（神奈川・千葉・埼玉）,その他（上記以外）"</formula1>
    </dataValidation>
    <dataValidation allowBlank="1" showInputMessage="1" showErrorMessage="1" promptTitle="その他会場" prompt="左記で「その他」を選択した場合に会場名を記載" sqref="H24 H16 H8 H32"/>
    <dataValidation allowBlank="1" showInputMessage="1" showErrorMessage="1" prompt="西暦年/月/日　を半角で入力_x000a_例）_x000a_2023年4月1日_x000a_→2023/4/1_x000a_" sqref="D6:D7 F6:F7 D14:D15 F14:F15 D22:D23 F22:F23 D38:D39 F38:F39 D30:D31 F30:F31"/>
    <dataValidation type="list" allowBlank="1" showInputMessage="1" showErrorMessage="1" sqref="H3 H35 H11 H19 H27 B45:C47">
      <formula1>"　,既存,追加"</formula1>
    </dataValidation>
    <dataValidation type="list" allowBlank="1" showInputMessage="1" showErrorMessage="1" prompt="プルダウンして選択" sqref="H29 H21 H5 H13 H37">
      <formula1>"単独（主催者）,パビリオン（主催者）,パビリオン（公的機関）"</formula1>
    </dataValidation>
    <dataValidation type="list" allowBlank="1" showInputMessage="1" showErrorMessage="1" prompt="プルダウンして選択" sqref="H30 H6 H14 H22 H38">
      <formula1>"申請者名,申請者名＋自社ブランド名,自社ブランド名,その他"</formula1>
    </dataValidation>
    <dataValidation type="list" allowBlank="1" showInputMessage="1" showErrorMessage="1" prompt="プルダウンして選択" sqref="H28 H20 H4 H12 H36">
      <formula1>"リアル,オンライン,リアル＋オンライン"</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N25"/>
  <sheetViews>
    <sheetView view="pageBreakPreview" zoomScale="60" zoomScaleNormal="100" workbookViewId="0">
      <selection activeCell="J28" sqref="J28"/>
    </sheetView>
  </sheetViews>
  <sheetFormatPr defaultRowHeight="17.5" x14ac:dyDescent="0.2"/>
  <cols>
    <col min="1" max="1" width="12.6328125" style="29" customWidth="1"/>
    <col min="2" max="2" width="16.6328125" style="29" customWidth="1"/>
    <col min="3" max="6" width="15.6328125" style="29" customWidth="1"/>
    <col min="7" max="7" width="3.36328125" style="2" customWidth="1"/>
    <col min="8" max="8" width="5" style="2" customWidth="1"/>
    <col min="9" max="9" width="17.26953125" style="2" customWidth="1"/>
    <col min="10" max="10" width="20.453125" style="2" customWidth="1"/>
    <col min="11" max="251" width="8.7265625" style="2"/>
    <col min="252" max="252" width="4.36328125" style="2" customWidth="1"/>
    <col min="253" max="253" width="12" style="2" customWidth="1"/>
    <col min="254" max="255" width="15.7265625" style="2" customWidth="1"/>
    <col min="256" max="256" width="15.6328125" style="2" customWidth="1"/>
    <col min="257" max="257" width="4.453125" style="2" customWidth="1"/>
    <col min="258" max="258" width="4.36328125" style="2" customWidth="1"/>
    <col min="259" max="259" width="13.08984375" style="2" customWidth="1"/>
    <col min="260" max="262" width="15.7265625" style="2" customWidth="1"/>
    <col min="263" max="263" width="3.36328125" style="2" customWidth="1"/>
    <col min="264" max="264" width="5" style="2" customWidth="1"/>
    <col min="265" max="265" width="17.26953125" style="2" customWidth="1"/>
    <col min="266" max="266" width="20.453125" style="2" customWidth="1"/>
    <col min="267" max="507" width="8.7265625" style="2"/>
    <col min="508" max="508" width="4.36328125" style="2" customWidth="1"/>
    <col min="509" max="509" width="12" style="2" customWidth="1"/>
    <col min="510" max="511" width="15.7265625" style="2" customWidth="1"/>
    <col min="512" max="512" width="15.6328125" style="2" customWidth="1"/>
    <col min="513" max="513" width="4.453125" style="2" customWidth="1"/>
    <col min="514" max="514" width="4.36328125" style="2" customWidth="1"/>
    <col min="515" max="515" width="13.08984375" style="2" customWidth="1"/>
    <col min="516" max="518" width="15.7265625" style="2" customWidth="1"/>
    <col min="519" max="519" width="3.36328125" style="2" customWidth="1"/>
    <col min="520" max="520" width="5" style="2" customWidth="1"/>
    <col min="521" max="521" width="17.26953125" style="2" customWidth="1"/>
    <col min="522" max="522" width="20.453125" style="2" customWidth="1"/>
    <col min="523" max="763" width="8.7265625" style="2"/>
    <col min="764" max="764" width="4.36328125" style="2" customWidth="1"/>
    <col min="765" max="765" width="12" style="2" customWidth="1"/>
    <col min="766" max="767" width="15.7265625" style="2" customWidth="1"/>
    <col min="768" max="768" width="15.6328125" style="2" customWidth="1"/>
    <col min="769" max="769" width="4.453125" style="2" customWidth="1"/>
    <col min="770" max="770" width="4.36328125" style="2" customWidth="1"/>
    <col min="771" max="771" width="13.08984375" style="2" customWidth="1"/>
    <col min="772" max="774" width="15.7265625" style="2" customWidth="1"/>
    <col min="775" max="775" width="3.36328125" style="2" customWidth="1"/>
    <col min="776" max="776" width="5" style="2" customWidth="1"/>
    <col min="777" max="777" width="17.26953125" style="2" customWidth="1"/>
    <col min="778" max="778" width="20.453125" style="2" customWidth="1"/>
    <col min="779" max="1019" width="8.7265625" style="2"/>
    <col min="1020" max="1020" width="4.36328125" style="2" customWidth="1"/>
    <col min="1021" max="1021" width="12" style="2" customWidth="1"/>
    <col min="1022" max="1023" width="15.7265625" style="2" customWidth="1"/>
    <col min="1024" max="1024" width="15.6328125" style="2" customWidth="1"/>
    <col min="1025" max="1025" width="4.453125" style="2" customWidth="1"/>
    <col min="1026" max="1026" width="4.36328125" style="2" customWidth="1"/>
    <col min="1027" max="1027" width="13.08984375" style="2" customWidth="1"/>
    <col min="1028" max="1030" width="15.7265625" style="2" customWidth="1"/>
    <col min="1031" max="1031" width="3.36328125" style="2" customWidth="1"/>
    <col min="1032" max="1032" width="5" style="2" customWidth="1"/>
    <col min="1033" max="1033" width="17.26953125" style="2" customWidth="1"/>
    <col min="1034" max="1034" width="20.453125" style="2" customWidth="1"/>
    <col min="1035" max="1275" width="8.7265625" style="2"/>
    <col min="1276" max="1276" width="4.36328125" style="2" customWidth="1"/>
    <col min="1277" max="1277" width="12" style="2" customWidth="1"/>
    <col min="1278" max="1279" width="15.7265625" style="2" customWidth="1"/>
    <col min="1280" max="1280" width="15.6328125" style="2" customWidth="1"/>
    <col min="1281" max="1281" width="4.453125" style="2" customWidth="1"/>
    <col min="1282" max="1282" width="4.36328125" style="2" customWidth="1"/>
    <col min="1283" max="1283" width="13.08984375" style="2" customWidth="1"/>
    <col min="1284" max="1286" width="15.7265625" style="2" customWidth="1"/>
    <col min="1287" max="1287" width="3.36328125" style="2" customWidth="1"/>
    <col min="1288" max="1288" width="5" style="2" customWidth="1"/>
    <col min="1289" max="1289" width="17.26953125" style="2" customWidth="1"/>
    <col min="1290" max="1290" width="20.453125" style="2" customWidth="1"/>
    <col min="1291" max="1531" width="8.7265625" style="2"/>
    <col min="1532" max="1532" width="4.36328125" style="2" customWidth="1"/>
    <col min="1533" max="1533" width="12" style="2" customWidth="1"/>
    <col min="1534" max="1535" width="15.7265625" style="2" customWidth="1"/>
    <col min="1536" max="1536" width="15.6328125" style="2" customWidth="1"/>
    <col min="1537" max="1537" width="4.453125" style="2" customWidth="1"/>
    <col min="1538" max="1538" width="4.36328125" style="2" customWidth="1"/>
    <col min="1539" max="1539" width="13.08984375" style="2" customWidth="1"/>
    <col min="1540" max="1542" width="15.7265625" style="2" customWidth="1"/>
    <col min="1543" max="1543" width="3.36328125" style="2" customWidth="1"/>
    <col min="1544" max="1544" width="5" style="2" customWidth="1"/>
    <col min="1545" max="1545" width="17.26953125" style="2" customWidth="1"/>
    <col min="1546" max="1546" width="20.453125" style="2" customWidth="1"/>
    <col min="1547" max="1787" width="8.7265625" style="2"/>
    <col min="1788" max="1788" width="4.36328125" style="2" customWidth="1"/>
    <col min="1789" max="1789" width="12" style="2" customWidth="1"/>
    <col min="1790" max="1791" width="15.7265625" style="2" customWidth="1"/>
    <col min="1792" max="1792" width="15.6328125" style="2" customWidth="1"/>
    <col min="1793" max="1793" width="4.453125" style="2" customWidth="1"/>
    <col min="1794" max="1794" width="4.36328125" style="2" customWidth="1"/>
    <col min="1795" max="1795" width="13.08984375" style="2" customWidth="1"/>
    <col min="1796" max="1798" width="15.7265625" style="2" customWidth="1"/>
    <col min="1799" max="1799" width="3.36328125" style="2" customWidth="1"/>
    <col min="1800" max="1800" width="5" style="2" customWidth="1"/>
    <col min="1801" max="1801" width="17.26953125" style="2" customWidth="1"/>
    <col min="1802" max="1802" width="20.453125" style="2" customWidth="1"/>
    <col min="1803" max="2043" width="8.7265625" style="2"/>
    <col min="2044" max="2044" width="4.36328125" style="2" customWidth="1"/>
    <col min="2045" max="2045" width="12" style="2" customWidth="1"/>
    <col min="2046" max="2047" width="15.7265625" style="2" customWidth="1"/>
    <col min="2048" max="2048" width="15.6328125" style="2" customWidth="1"/>
    <col min="2049" max="2049" width="4.453125" style="2" customWidth="1"/>
    <col min="2050" max="2050" width="4.36328125" style="2" customWidth="1"/>
    <col min="2051" max="2051" width="13.08984375" style="2" customWidth="1"/>
    <col min="2052" max="2054" width="15.7265625" style="2" customWidth="1"/>
    <col min="2055" max="2055" width="3.36328125" style="2" customWidth="1"/>
    <col min="2056" max="2056" width="5" style="2" customWidth="1"/>
    <col min="2057" max="2057" width="17.26953125" style="2" customWidth="1"/>
    <col min="2058" max="2058" width="20.453125" style="2" customWidth="1"/>
    <col min="2059" max="2299" width="8.7265625" style="2"/>
    <col min="2300" max="2300" width="4.36328125" style="2" customWidth="1"/>
    <col min="2301" max="2301" width="12" style="2" customWidth="1"/>
    <col min="2302" max="2303" width="15.7265625" style="2" customWidth="1"/>
    <col min="2304" max="2304" width="15.6328125" style="2" customWidth="1"/>
    <col min="2305" max="2305" width="4.453125" style="2" customWidth="1"/>
    <col min="2306" max="2306" width="4.36328125" style="2" customWidth="1"/>
    <col min="2307" max="2307" width="13.08984375" style="2" customWidth="1"/>
    <col min="2308" max="2310" width="15.7265625" style="2" customWidth="1"/>
    <col min="2311" max="2311" width="3.36328125" style="2" customWidth="1"/>
    <col min="2312" max="2312" width="5" style="2" customWidth="1"/>
    <col min="2313" max="2313" width="17.26953125" style="2" customWidth="1"/>
    <col min="2314" max="2314" width="20.453125" style="2" customWidth="1"/>
    <col min="2315" max="2555" width="8.7265625" style="2"/>
    <col min="2556" max="2556" width="4.36328125" style="2" customWidth="1"/>
    <col min="2557" max="2557" width="12" style="2" customWidth="1"/>
    <col min="2558" max="2559" width="15.7265625" style="2" customWidth="1"/>
    <col min="2560" max="2560" width="15.6328125" style="2" customWidth="1"/>
    <col min="2561" max="2561" width="4.453125" style="2" customWidth="1"/>
    <col min="2562" max="2562" width="4.36328125" style="2" customWidth="1"/>
    <col min="2563" max="2563" width="13.08984375" style="2" customWidth="1"/>
    <col min="2564" max="2566" width="15.7265625" style="2" customWidth="1"/>
    <col min="2567" max="2567" width="3.36328125" style="2" customWidth="1"/>
    <col min="2568" max="2568" width="5" style="2" customWidth="1"/>
    <col min="2569" max="2569" width="17.26953125" style="2" customWidth="1"/>
    <col min="2570" max="2570" width="20.453125" style="2" customWidth="1"/>
    <col min="2571" max="2811" width="8.7265625" style="2"/>
    <col min="2812" max="2812" width="4.36328125" style="2" customWidth="1"/>
    <col min="2813" max="2813" width="12" style="2" customWidth="1"/>
    <col min="2814" max="2815" width="15.7265625" style="2" customWidth="1"/>
    <col min="2816" max="2816" width="15.6328125" style="2" customWidth="1"/>
    <col min="2817" max="2817" width="4.453125" style="2" customWidth="1"/>
    <col min="2818" max="2818" width="4.36328125" style="2" customWidth="1"/>
    <col min="2819" max="2819" width="13.08984375" style="2" customWidth="1"/>
    <col min="2820" max="2822" width="15.7265625" style="2" customWidth="1"/>
    <col min="2823" max="2823" width="3.36328125" style="2" customWidth="1"/>
    <col min="2824" max="2824" width="5" style="2" customWidth="1"/>
    <col min="2825" max="2825" width="17.26953125" style="2" customWidth="1"/>
    <col min="2826" max="2826" width="20.453125" style="2" customWidth="1"/>
    <col min="2827" max="3067" width="8.7265625" style="2"/>
    <col min="3068" max="3068" width="4.36328125" style="2" customWidth="1"/>
    <col min="3069" max="3069" width="12" style="2" customWidth="1"/>
    <col min="3070" max="3071" width="15.7265625" style="2" customWidth="1"/>
    <col min="3072" max="3072" width="15.6328125" style="2" customWidth="1"/>
    <col min="3073" max="3073" width="4.453125" style="2" customWidth="1"/>
    <col min="3074" max="3074" width="4.36328125" style="2" customWidth="1"/>
    <col min="3075" max="3075" width="13.08984375" style="2" customWidth="1"/>
    <col min="3076" max="3078" width="15.7265625" style="2" customWidth="1"/>
    <col min="3079" max="3079" width="3.36328125" style="2" customWidth="1"/>
    <col min="3080" max="3080" width="5" style="2" customWidth="1"/>
    <col min="3081" max="3081" width="17.26953125" style="2" customWidth="1"/>
    <col min="3082" max="3082" width="20.453125" style="2" customWidth="1"/>
    <col min="3083" max="3323" width="8.7265625" style="2"/>
    <col min="3324" max="3324" width="4.36328125" style="2" customWidth="1"/>
    <col min="3325" max="3325" width="12" style="2" customWidth="1"/>
    <col min="3326" max="3327" width="15.7265625" style="2" customWidth="1"/>
    <col min="3328" max="3328" width="15.6328125" style="2" customWidth="1"/>
    <col min="3329" max="3329" width="4.453125" style="2" customWidth="1"/>
    <col min="3330" max="3330" width="4.36328125" style="2" customWidth="1"/>
    <col min="3331" max="3331" width="13.08984375" style="2" customWidth="1"/>
    <col min="3332" max="3334" width="15.7265625" style="2" customWidth="1"/>
    <col min="3335" max="3335" width="3.36328125" style="2" customWidth="1"/>
    <col min="3336" max="3336" width="5" style="2" customWidth="1"/>
    <col min="3337" max="3337" width="17.26953125" style="2" customWidth="1"/>
    <col min="3338" max="3338" width="20.453125" style="2" customWidth="1"/>
    <col min="3339" max="3579" width="8.7265625" style="2"/>
    <col min="3580" max="3580" width="4.36328125" style="2" customWidth="1"/>
    <col min="3581" max="3581" width="12" style="2" customWidth="1"/>
    <col min="3582" max="3583" width="15.7265625" style="2" customWidth="1"/>
    <col min="3584" max="3584" width="15.6328125" style="2" customWidth="1"/>
    <col min="3585" max="3585" width="4.453125" style="2" customWidth="1"/>
    <col min="3586" max="3586" width="4.36328125" style="2" customWidth="1"/>
    <col min="3587" max="3587" width="13.08984375" style="2" customWidth="1"/>
    <col min="3588" max="3590" width="15.7265625" style="2" customWidth="1"/>
    <col min="3591" max="3591" width="3.36328125" style="2" customWidth="1"/>
    <col min="3592" max="3592" width="5" style="2" customWidth="1"/>
    <col min="3593" max="3593" width="17.26953125" style="2" customWidth="1"/>
    <col min="3594" max="3594" width="20.453125" style="2" customWidth="1"/>
    <col min="3595" max="3835" width="8.7265625" style="2"/>
    <col min="3836" max="3836" width="4.36328125" style="2" customWidth="1"/>
    <col min="3837" max="3837" width="12" style="2" customWidth="1"/>
    <col min="3838" max="3839" width="15.7265625" style="2" customWidth="1"/>
    <col min="3840" max="3840" width="15.6328125" style="2" customWidth="1"/>
    <col min="3841" max="3841" width="4.453125" style="2" customWidth="1"/>
    <col min="3842" max="3842" width="4.36328125" style="2" customWidth="1"/>
    <col min="3843" max="3843" width="13.08984375" style="2" customWidth="1"/>
    <col min="3844" max="3846" width="15.7265625" style="2" customWidth="1"/>
    <col min="3847" max="3847" width="3.36328125" style="2" customWidth="1"/>
    <col min="3848" max="3848" width="5" style="2" customWidth="1"/>
    <col min="3849" max="3849" width="17.26953125" style="2" customWidth="1"/>
    <col min="3850" max="3850" width="20.453125" style="2" customWidth="1"/>
    <col min="3851" max="4091" width="8.7265625" style="2"/>
    <col min="4092" max="4092" width="4.36328125" style="2" customWidth="1"/>
    <col min="4093" max="4093" width="12" style="2" customWidth="1"/>
    <col min="4094" max="4095" width="15.7265625" style="2" customWidth="1"/>
    <col min="4096" max="4096" width="15.6328125" style="2" customWidth="1"/>
    <col min="4097" max="4097" width="4.453125" style="2" customWidth="1"/>
    <col min="4098" max="4098" width="4.36328125" style="2" customWidth="1"/>
    <col min="4099" max="4099" width="13.08984375" style="2" customWidth="1"/>
    <col min="4100" max="4102" width="15.7265625" style="2" customWidth="1"/>
    <col min="4103" max="4103" width="3.36328125" style="2" customWidth="1"/>
    <col min="4104" max="4104" width="5" style="2" customWidth="1"/>
    <col min="4105" max="4105" width="17.26953125" style="2" customWidth="1"/>
    <col min="4106" max="4106" width="20.453125" style="2" customWidth="1"/>
    <col min="4107" max="4347" width="8.7265625" style="2"/>
    <col min="4348" max="4348" width="4.36328125" style="2" customWidth="1"/>
    <col min="4349" max="4349" width="12" style="2" customWidth="1"/>
    <col min="4350" max="4351" width="15.7265625" style="2" customWidth="1"/>
    <col min="4352" max="4352" width="15.6328125" style="2" customWidth="1"/>
    <col min="4353" max="4353" width="4.453125" style="2" customWidth="1"/>
    <col min="4354" max="4354" width="4.36328125" style="2" customWidth="1"/>
    <col min="4355" max="4355" width="13.08984375" style="2" customWidth="1"/>
    <col min="4356" max="4358" width="15.7265625" style="2" customWidth="1"/>
    <col min="4359" max="4359" width="3.36328125" style="2" customWidth="1"/>
    <col min="4360" max="4360" width="5" style="2" customWidth="1"/>
    <col min="4361" max="4361" width="17.26953125" style="2" customWidth="1"/>
    <col min="4362" max="4362" width="20.453125" style="2" customWidth="1"/>
    <col min="4363" max="4603" width="8.7265625" style="2"/>
    <col min="4604" max="4604" width="4.36328125" style="2" customWidth="1"/>
    <col min="4605" max="4605" width="12" style="2" customWidth="1"/>
    <col min="4606" max="4607" width="15.7265625" style="2" customWidth="1"/>
    <col min="4608" max="4608" width="15.6328125" style="2" customWidth="1"/>
    <col min="4609" max="4609" width="4.453125" style="2" customWidth="1"/>
    <col min="4610" max="4610" width="4.36328125" style="2" customWidth="1"/>
    <col min="4611" max="4611" width="13.08984375" style="2" customWidth="1"/>
    <col min="4612" max="4614" width="15.7265625" style="2" customWidth="1"/>
    <col min="4615" max="4615" width="3.36328125" style="2" customWidth="1"/>
    <col min="4616" max="4616" width="5" style="2" customWidth="1"/>
    <col min="4617" max="4617" width="17.26953125" style="2" customWidth="1"/>
    <col min="4618" max="4618" width="20.453125" style="2" customWidth="1"/>
    <col min="4619" max="4859" width="8.7265625" style="2"/>
    <col min="4860" max="4860" width="4.36328125" style="2" customWidth="1"/>
    <col min="4861" max="4861" width="12" style="2" customWidth="1"/>
    <col min="4862" max="4863" width="15.7265625" style="2" customWidth="1"/>
    <col min="4864" max="4864" width="15.6328125" style="2" customWidth="1"/>
    <col min="4865" max="4865" width="4.453125" style="2" customWidth="1"/>
    <col min="4866" max="4866" width="4.36328125" style="2" customWidth="1"/>
    <col min="4867" max="4867" width="13.08984375" style="2" customWidth="1"/>
    <col min="4868" max="4870" width="15.7265625" style="2" customWidth="1"/>
    <col min="4871" max="4871" width="3.36328125" style="2" customWidth="1"/>
    <col min="4872" max="4872" width="5" style="2" customWidth="1"/>
    <col min="4873" max="4873" width="17.26953125" style="2" customWidth="1"/>
    <col min="4874" max="4874" width="20.453125" style="2" customWidth="1"/>
    <col min="4875" max="5115" width="8.7265625" style="2"/>
    <col min="5116" max="5116" width="4.36328125" style="2" customWidth="1"/>
    <col min="5117" max="5117" width="12" style="2" customWidth="1"/>
    <col min="5118" max="5119" width="15.7265625" style="2" customWidth="1"/>
    <col min="5120" max="5120" width="15.6328125" style="2" customWidth="1"/>
    <col min="5121" max="5121" width="4.453125" style="2" customWidth="1"/>
    <col min="5122" max="5122" width="4.36328125" style="2" customWidth="1"/>
    <col min="5123" max="5123" width="13.08984375" style="2" customWidth="1"/>
    <col min="5124" max="5126" width="15.7265625" style="2" customWidth="1"/>
    <col min="5127" max="5127" width="3.36328125" style="2" customWidth="1"/>
    <col min="5128" max="5128" width="5" style="2" customWidth="1"/>
    <col min="5129" max="5129" width="17.26953125" style="2" customWidth="1"/>
    <col min="5130" max="5130" width="20.453125" style="2" customWidth="1"/>
    <col min="5131" max="5371" width="8.7265625" style="2"/>
    <col min="5372" max="5372" width="4.36328125" style="2" customWidth="1"/>
    <col min="5373" max="5373" width="12" style="2" customWidth="1"/>
    <col min="5374" max="5375" width="15.7265625" style="2" customWidth="1"/>
    <col min="5376" max="5376" width="15.6328125" style="2" customWidth="1"/>
    <col min="5377" max="5377" width="4.453125" style="2" customWidth="1"/>
    <col min="5378" max="5378" width="4.36328125" style="2" customWidth="1"/>
    <col min="5379" max="5379" width="13.08984375" style="2" customWidth="1"/>
    <col min="5380" max="5382" width="15.7265625" style="2" customWidth="1"/>
    <col min="5383" max="5383" width="3.36328125" style="2" customWidth="1"/>
    <col min="5384" max="5384" width="5" style="2" customWidth="1"/>
    <col min="5385" max="5385" width="17.26953125" style="2" customWidth="1"/>
    <col min="5386" max="5386" width="20.453125" style="2" customWidth="1"/>
    <col min="5387" max="5627" width="8.7265625" style="2"/>
    <col min="5628" max="5628" width="4.36328125" style="2" customWidth="1"/>
    <col min="5629" max="5629" width="12" style="2" customWidth="1"/>
    <col min="5630" max="5631" width="15.7265625" style="2" customWidth="1"/>
    <col min="5632" max="5632" width="15.6328125" style="2" customWidth="1"/>
    <col min="5633" max="5633" width="4.453125" style="2" customWidth="1"/>
    <col min="5634" max="5634" width="4.36328125" style="2" customWidth="1"/>
    <col min="5635" max="5635" width="13.08984375" style="2" customWidth="1"/>
    <col min="5636" max="5638" width="15.7265625" style="2" customWidth="1"/>
    <col min="5639" max="5639" width="3.36328125" style="2" customWidth="1"/>
    <col min="5640" max="5640" width="5" style="2" customWidth="1"/>
    <col min="5641" max="5641" width="17.26953125" style="2" customWidth="1"/>
    <col min="5642" max="5642" width="20.453125" style="2" customWidth="1"/>
    <col min="5643" max="5883" width="8.7265625" style="2"/>
    <col min="5884" max="5884" width="4.36328125" style="2" customWidth="1"/>
    <col min="5885" max="5885" width="12" style="2" customWidth="1"/>
    <col min="5886" max="5887" width="15.7265625" style="2" customWidth="1"/>
    <col min="5888" max="5888" width="15.6328125" style="2" customWidth="1"/>
    <col min="5889" max="5889" width="4.453125" style="2" customWidth="1"/>
    <col min="5890" max="5890" width="4.36328125" style="2" customWidth="1"/>
    <col min="5891" max="5891" width="13.08984375" style="2" customWidth="1"/>
    <col min="5892" max="5894" width="15.7265625" style="2" customWidth="1"/>
    <col min="5895" max="5895" width="3.36328125" style="2" customWidth="1"/>
    <col min="5896" max="5896" width="5" style="2" customWidth="1"/>
    <col min="5897" max="5897" width="17.26953125" style="2" customWidth="1"/>
    <col min="5898" max="5898" width="20.453125" style="2" customWidth="1"/>
    <col min="5899" max="6139" width="8.7265625" style="2"/>
    <col min="6140" max="6140" width="4.36328125" style="2" customWidth="1"/>
    <col min="6141" max="6141" width="12" style="2" customWidth="1"/>
    <col min="6142" max="6143" width="15.7265625" style="2" customWidth="1"/>
    <col min="6144" max="6144" width="15.6328125" style="2" customWidth="1"/>
    <col min="6145" max="6145" width="4.453125" style="2" customWidth="1"/>
    <col min="6146" max="6146" width="4.36328125" style="2" customWidth="1"/>
    <col min="6147" max="6147" width="13.08984375" style="2" customWidth="1"/>
    <col min="6148" max="6150" width="15.7265625" style="2" customWidth="1"/>
    <col min="6151" max="6151" width="3.36328125" style="2" customWidth="1"/>
    <col min="6152" max="6152" width="5" style="2" customWidth="1"/>
    <col min="6153" max="6153" width="17.26953125" style="2" customWidth="1"/>
    <col min="6154" max="6154" width="20.453125" style="2" customWidth="1"/>
    <col min="6155" max="6395" width="8.7265625" style="2"/>
    <col min="6396" max="6396" width="4.36328125" style="2" customWidth="1"/>
    <col min="6397" max="6397" width="12" style="2" customWidth="1"/>
    <col min="6398" max="6399" width="15.7265625" style="2" customWidth="1"/>
    <col min="6400" max="6400" width="15.6328125" style="2" customWidth="1"/>
    <col min="6401" max="6401" width="4.453125" style="2" customWidth="1"/>
    <col min="6402" max="6402" width="4.36328125" style="2" customWidth="1"/>
    <col min="6403" max="6403" width="13.08984375" style="2" customWidth="1"/>
    <col min="6404" max="6406" width="15.7265625" style="2" customWidth="1"/>
    <col min="6407" max="6407" width="3.36328125" style="2" customWidth="1"/>
    <col min="6408" max="6408" width="5" style="2" customWidth="1"/>
    <col min="6409" max="6409" width="17.26953125" style="2" customWidth="1"/>
    <col min="6410" max="6410" width="20.453125" style="2" customWidth="1"/>
    <col min="6411" max="6651" width="8.7265625" style="2"/>
    <col min="6652" max="6652" width="4.36328125" style="2" customWidth="1"/>
    <col min="6653" max="6653" width="12" style="2" customWidth="1"/>
    <col min="6654" max="6655" width="15.7265625" style="2" customWidth="1"/>
    <col min="6656" max="6656" width="15.6328125" style="2" customWidth="1"/>
    <col min="6657" max="6657" width="4.453125" style="2" customWidth="1"/>
    <col min="6658" max="6658" width="4.36328125" style="2" customWidth="1"/>
    <col min="6659" max="6659" width="13.08984375" style="2" customWidth="1"/>
    <col min="6660" max="6662" width="15.7265625" style="2" customWidth="1"/>
    <col min="6663" max="6663" width="3.36328125" style="2" customWidth="1"/>
    <col min="6664" max="6664" width="5" style="2" customWidth="1"/>
    <col min="6665" max="6665" width="17.26953125" style="2" customWidth="1"/>
    <col min="6666" max="6666" width="20.453125" style="2" customWidth="1"/>
    <col min="6667" max="6907" width="8.7265625" style="2"/>
    <col min="6908" max="6908" width="4.36328125" style="2" customWidth="1"/>
    <col min="6909" max="6909" width="12" style="2" customWidth="1"/>
    <col min="6910" max="6911" width="15.7265625" style="2" customWidth="1"/>
    <col min="6912" max="6912" width="15.6328125" style="2" customWidth="1"/>
    <col min="6913" max="6913" width="4.453125" style="2" customWidth="1"/>
    <col min="6914" max="6914" width="4.36328125" style="2" customWidth="1"/>
    <col min="6915" max="6915" width="13.08984375" style="2" customWidth="1"/>
    <col min="6916" max="6918" width="15.7265625" style="2" customWidth="1"/>
    <col min="6919" max="6919" width="3.36328125" style="2" customWidth="1"/>
    <col min="6920" max="6920" width="5" style="2" customWidth="1"/>
    <col min="6921" max="6921" width="17.26953125" style="2" customWidth="1"/>
    <col min="6922" max="6922" width="20.453125" style="2" customWidth="1"/>
    <col min="6923" max="7163" width="8.7265625" style="2"/>
    <col min="7164" max="7164" width="4.36328125" style="2" customWidth="1"/>
    <col min="7165" max="7165" width="12" style="2" customWidth="1"/>
    <col min="7166" max="7167" width="15.7265625" style="2" customWidth="1"/>
    <col min="7168" max="7168" width="15.6328125" style="2" customWidth="1"/>
    <col min="7169" max="7169" width="4.453125" style="2" customWidth="1"/>
    <col min="7170" max="7170" width="4.36328125" style="2" customWidth="1"/>
    <col min="7171" max="7171" width="13.08984375" style="2" customWidth="1"/>
    <col min="7172" max="7174" width="15.7265625" style="2" customWidth="1"/>
    <col min="7175" max="7175" width="3.36328125" style="2" customWidth="1"/>
    <col min="7176" max="7176" width="5" style="2" customWidth="1"/>
    <col min="7177" max="7177" width="17.26953125" style="2" customWidth="1"/>
    <col min="7178" max="7178" width="20.453125" style="2" customWidth="1"/>
    <col min="7179" max="7419" width="8.7265625" style="2"/>
    <col min="7420" max="7420" width="4.36328125" style="2" customWidth="1"/>
    <col min="7421" max="7421" width="12" style="2" customWidth="1"/>
    <col min="7422" max="7423" width="15.7265625" style="2" customWidth="1"/>
    <col min="7424" max="7424" width="15.6328125" style="2" customWidth="1"/>
    <col min="7425" max="7425" width="4.453125" style="2" customWidth="1"/>
    <col min="7426" max="7426" width="4.36328125" style="2" customWidth="1"/>
    <col min="7427" max="7427" width="13.08984375" style="2" customWidth="1"/>
    <col min="7428" max="7430" width="15.7265625" style="2" customWidth="1"/>
    <col min="7431" max="7431" width="3.36328125" style="2" customWidth="1"/>
    <col min="7432" max="7432" width="5" style="2" customWidth="1"/>
    <col min="7433" max="7433" width="17.26953125" style="2" customWidth="1"/>
    <col min="7434" max="7434" width="20.453125" style="2" customWidth="1"/>
    <col min="7435" max="7675" width="8.7265625" style="2"/>
    <col min="7676" max="7676" width="4.36328125" style="2" customWidth="1"/>
    <col min="7677" max="7677" width="12" style="2" customWidth="1"/>
    <col min="7678" max="7679" width="15.7265625" style="2" customWidth="1"/>
    <col min="7680" max="7680" width="15.6328125" style="2" customWidth="1"/>
    <col min="7681" max="7681" width="4.453125" style="2" customWidth="1"/>
    <col min="7682" max="7682" width="4.36328125" style="2" customWidth="1"/>
    <col min="7683" max="7683" width="13.08984375" style="2" customWidth="1"/>
    <col min="7684" max="7686" width="15.7265625" style="2" customWidth="1"/>
    <col min="7687" max="7687" width="3.36328125" style="2" customWidth="1"/>
    <col min="7688" max="7688" width="5" style="2" customWidth="1"/>
    <col min="7689" max="7689" width="17.26953125" style="2" customWidth="1"/>
    <col min="7690" max="7690" width="20.453125" style="2" customWidth="1"/>
    <col min="7691" max="7931" width="8.7265625" style="2"/>
    <col min="7932" max="7932" width="4.36328125" style="2" customWidth="1"/>
    <col min="7933" max="7933" width="12" style="2" customWidth="1"/>
    <col min="7934" max="7935" width="15.7265625" style="2" customWidth="1"/>
    <col min="7936" max="7936" width="15.6328125" style="2" customWidth="1"/>
    <col min="7937" max="7937" width="4.453125" style="2" customWidth="1"/>
    <col min="7938" max="7938" width="4.36328125" style="2" customWidth="1"/>
    <col min="7939" max="7939" width="13.08984375" style="2" customWidth="1"/>
    <col min="7940" max="7942" width="15.7265625" style="2" customWidth="1"/>
    <col min="7943" max="7943" width="3.36328125" style="2" customWidth="1"/>
    <col min="7944" max="7944" width="5" style="2" customWidth="1"/>
    <col min="7945" max="7945" width="17.26953125" style="2" customWidth="1"/>
    <col min="7946" max="7946" width="20.453125" style="2" customWidth="1"/>
    <col min="7947" max="8187" width="8.7265625" style="2"/>
    <col min="8188" max="8188" width="4.36328125" style="2" customWidth="1"/>
    <col min="8189" max="8189" width="12" style="2" customWidth="1"/>
    <col min="8190" max="8191" width="15.7265625" style="2" customWidth="1"/>
    <col min="8192" max="8192" width="15.6328125" style="2" customWidth="1"/>
    <col min="8193" max="8193" width="4.453125" style="2" customWidth="1"/>
    <col min="8194" max="8194" width="4.36328125" style="2" customWidth="1"/>
    <col min="8195" max="8195" width="13.08984375" style="2" customWidth="1"/>
    <col min="8196" max="8198" width="15.7265625" style="2" customWidth="1"/>
    <col min="8199" max="8199" width="3.36328125" style="2" customWidth="1"/>
    <col min="8200" max="8200" width="5" style="2" customWidth="1"/>
    <col min="8201" max="8201" width="17.26953125" style="2" customWidth="1"/>
    <col min="8202" max="8202" width="20.453125" style="2" customWidth="1"/>
    <col min="8203" max="8443" width="8.7265625" style="2"/>
    <col min="8444" max="8444" width="4.36328125" style="2" customWidth="1"/>
    <col min="8445" max="8445" width="12" style="2" customWidth="1"/>
    <col min="8446" max="8447" width="15.7265625" style="2" customWidth="1"/>
    <col min="8448" max="8448" width="15.6328125" style="2" customWidth="1"/>
    <col min="8449" max="8449" width="4.453125" style="2" customWidth="1"/>
    <col min="8450" max="8450" width="4.36328125" style="2" customWidth="1"/>
    <col min="8451" max="8451" width="13.08984375" style="2" customWidth="1"/>
    <col min="8452" max="8454" width="15.7265625" style="2" customWidth="1"/>
    <col min="8455" max="8455" width="3.36328125" style="2" customWidth="1"/>
    <col min="8456" max="8456" width="5" style="2" customWidth="1"/>
    <col min="8457" max="8457" width="17.26953125" style="2" customWidth="1"/>
    <col min="8458" max="8458" width="20.453125" style="2" customWidth="1"/>
    <col min="8459" max="8699" width="8.7265625" style="2"/>
    <col min="8700" max="8700" width="4.36328125" style="2" customWidth="1"/>
    <col min="8701" max="8701" width="12" style="2" customWidth="1"/>
    <col min="8702" max="8703" width="15.7265625" style="2" customWidth="1"/>
    <col min="8704" max="8704" width="15.6328125" style="2" customWidth="1"/>
    <col min="8705" max="8705" width="4.453125" style="2" customWidth="1"/>
    <col min="8706" max="8706" width="4.36328125" style="2" customWidth="1"/>
    <col min="8707" max="8707" width="13.08984375" style="2" customWidth="1"/>
    <col min="8708" max="8710" width="15.7265625" style="2" customWidth="1"/>
    <col min="8711" max="8711" width="3.36328125" style="2" customWidth="1"/>
    <col min="8712" max="8712" width="5" style="2" customWidth="1"/>
    <col min="8713" max="8713" width="17.26953125" style="2" customWidth="1"/>
    <col min="8714" max="8714" width="20.453125" style="2" customWidth="1"/>
    <col min="8715" max="8955" width="8.7265625" style="2"/>
    <col min="8956" max="8956" width="4.36328125" style="2" customWidth="1"/>
    <col min="8957" max="8957" width="12" style="2" customWidth="1"/>
    <col min="8958" max="8959" width="15.7265625" style="2" customWidth="1"/>
    <col min="8960" max="8960" width="15.6328125" style="2" customWidth="1"/>
    <col min="8961" max="8961" width="4.453125" style="2" customWidth="1"/>
    <col min="8962" max="8962" width="4.36328125" style="2" customWidth="1"/>
    <col min="8963" max="8963" width="13.08984375" style="2" customWidth="1"/>
    <col min="8964" max="8966" width="15.7265625" style="2" customWidth="1"/>
    <col min="8967" max="8967" width="3.36328125" style="2" customWidth="1"/>
    <col min="8968" max="8968" width="5" style="2" customWidth="1"/>
    <col min="8969" max="8969" width="17.26953125" style="2" customWidth="1"/>
    <col min="8970" max="8970" width="20.453125" style="2" customWidth="1"/>
    <col min="8971" max="9211" width="8.7265625" style="2"/>
    <col min="9212" max="9212" width="4.36328125" style="2" customWidth="1"/>
    <col min="9213" max="9213" width="12" style="2" customWidth="1"/>
    <col min="9214" max="9215" width="15.7265625" style="2" customWidth="1"/>
    <col min="9216" max="9216" width="15.6328125" style="2" customWidth="1"/>
    <col min="9217" max="9217" width="4.453125" style="2" customWidth="1"/>
    <col min="9218" max="9218" width="4.36328125" style="2" customWidth="1"/>
    <col min="9219" max="9219" width="13.08984375" style="2" customWidth="1"/>
    <col min="9220" max="9222" width="15.7265625" style="2" customWidth="1"/>
    <col min="9223" max="9223" width="3.36328125" style="2" customWidth="1"/>
    <col min="9224" max="9224" width="5" style="2" customWidth="1"/>
    <col min="9225" max="9225" width="17.26953125" style="2" customWidth="1"/>
    <col min="9226" max="9226" width="20.453125" style="2" customWidth="1"/>
    <col min="9227" max="9467" width="8.7265625" style="2"/>
    <col min="9468" max="9468" width="4.36328125" style="2" customWidth="1"/>
    <col min="9469" max="9469" width="12" style="2" customWidth="1"/>
    <col min="9470" max="9471" width="15.7265625" style="2" customWidth="1"/>
    <col min="9472" max="9472" width="15.6328125" style="2" customWidth="1"/>
    <col min="9473" max="9473" width="4.453125" style="2" customWidth="1"/>
    <col min="9474" max="9474" width="4.36328125" style="2" customWidth="1"/>
    <col min="9475" max="9475" width="13.08984375" style="2" customWidth="1"/>
    <col min="9476" max="9478" width="15.7265625" style="2" customWidth="1"/>
    <col min="9479" max="9479" width="3.36328125" style="2" customWidth="1"/>
    <col min="9480" max="9480" width="5" style="2" customWidth="1"/>
    <col min="9481" max="9481" width="17.26953125" style="2" customWidth="1"/>
    <col min="9482" max="9482" width="20.453125" style="2" customWidth="1"/>
    <col min="9483" max="9723" width="8.7265625" style="2"/>
    <col min="9724" max="9724" width="4.36328125" style="2" customWidth="1"/>
    <col min="9725" max="9725" width="12" style="2" customWidth="1"/>
    <col min="9726" max="9727" width="15.7265625" style="2" customWidth="1"/>
    <col min="9728" max="9728" width="15.6328125" style="2" customWidth="1"/>
    <col min="9729" max="9729" width="4.453125" style="2" customWidth="1"/>
    <col min="9730" max="9730" width="4.36328125" style="2" customWidth="1"/>
    <col min="9731" max="9731" width="13.08984375" style="2" customWidth="1"/>
    <col min="9732" max="9734" width="15.7265625" style="2" customWidth="1"/>
    <col min="9735" max="9735" width="3.36328125" style="2" customWidth="1"/>
    <col min="9736" max="9736" width="5" style="2" customWidth="1"/>
    <col min="9737" max="9737" width="17.26953125" style="2" customWidth="1"/>
    <col min="9738" max="9738" width="20.453125" style="2" customWidth="1"/>
    <col min="9739" max="9979" width="8.7265625" style="2"/>
    <col min="9980" max="9980" width="4.36328125" style="2" customWidth="1"/>
    <col min="9981" max="9981" width="12" style="2" customWidth="1"/>
    <col min="9982" max="9983" width="15.7265625" style="2" customWidth="1"/>
    <col min="9984" max="9984" width="15.6328125" style="2" customWidth="1"/>
    <col min="9985" max="9985" width="4.453125" style="2" customWidth="1"/>
    <col min="9986" max="9986" width="4.36328125" style="2" customWidth="1"/>
    <col min="9987" max="9987" width="13.08984375" style="2" customWidth="1"/>
    <col min="9988" max="9990" width="15.7265625" style="2" customWidth="1"/>
    <col min="9991" max="9991" width="3.36328125" style="2" customWidth="1"/>
    <col min="9992" max="9992" width="5" style="2" customWidth="1"/>
    <col min="9993" max="9993" width="17.26953125" style="2" customWidth="1"/>
    <col min="9994" max="9994" width="20.453125" style="2" customWidth="1"/>
    <col min="9995" max="10235" width="8.7265625" style="2"/>
    <col min="10236" max="10236" width="4.36328125" style="2" customWidth="1"/>
    <col min="10237" max="10237" width="12" style="2" customWidth="1"/>
    <col min="10238" max="10239" width="15.7265625" style="2" customWidth="1"/>
    <col min="10240" max="10240" width="15.6328125" style="2" customWidth="1"/>
    <col min="10241" max="10241" width="4.453125" style="2" customWidth="1"/>
    <col min="10242" max="10242" width="4.36328125" style="2" customWidth="1"/>
    <col min="10243" max="10243" width="13.08984375" style="2" customWidth="1"/>
    <col min="10244" max="10246" width="15.7265625" style="2" customWidth="1"/>
    <col min="10247" max="10247" width="3.36328125" style="2" customWidth="1"/>
    <col min="10248" max="10248" width="5" style="2" customWidth="1"/>
    <col min="10249" max="10249" width="17.26953125" style="2" customWidth="1"/>
    <col min="10250" max="10250" width="20.453125" style="2" customWidth="1"/>
    <col min="10251" max="10491" width="8.7265625" style="2"/>
    <col min="10492" max="10492" width="4.36328125" style="2" customWidth="1"/>
    <col min="10493" max="10493" width="12" style="2" customWidth="1"/>
    <col min="10494" max="10495" width="15.7265625" style="2" customWidth="1"/>
    <col min="10496" max="10496" width="15.6328125" style="2" customWidth="1"/>
    <col min="10497" max="10497" width="4.453125" style="2" customWidth="1"/>
    <col min="10498" max="10498" width="4.36328125" style="2" customWidth="1"/>
    <col min="10499" max="10499" width="13.08984375" style="2" customWidth="1"/>
    <col min="10500" max="10502" width="15.7265625" style="2" customWidth="1"/>
    <col min="10503" max="10503" width="3.36328125" style="2" customWidth="1"/>
    <col min="10504" max="10504" width="5" style="2" customWidth="1"/>
    <col min="10505" max="10505" width="17.26953125" style="2" customWidth="1"/>
    <col min="10506" max="10506" width="20.453125" style="2" customWidth="1"/>
    <col min="10507" max="10747" width="8.7265625" style="2"/>
    <col min="10748" max="10748" width="4.36328125" style="2" customWidth="1"/>
    <col min="10749" max="10749" width="12" style="2" customWidth="1"/>
    <col min="10750" max="10751" width="15.7265625" style="2" customWidth="1"/>
    <col min="10752" max="10752" width="15.6328125" style="2" customWidth="1"/>
    <col min="10753" max="10753" width="4.453125" style="2" customWidth="1"/>
    <col min="10754" max="10754" width="4.36328125" style="2" customWidth="1"/>
    <col min="10755" max="10755" width="13.08984375" style="2" customWidth="1"/>
    <col min="10756" max="10758" width="15.7265625" style="2" customWidth="1"/>
    <col min="10759" max="10759" width="3.36328125" style="2" customWidth="1"/>
    <col min="10760" max="10760" width="5" style="2" customWidth="1"/>
    <col min="10761" max="10761" width="17.26953125" style="2" customWidth="1"/>
    <col min="10762" max="10762" width="20.453125" style="2" customWidth="1"/>
    <col min="10763" max="11003" width="8.7265625" style="2"/>
    <col min="11004" max="11004" width="4.36328125" style="2" customWidth="1"/>
    <col min="11005" max="11005" width="12" style="2" customWidth="1"/>
    <col min="11006" max="11007" width="15.7265625" style="2" customWidth="1"/>
    <col min="11008" max="11008" width="15.6328125" style="2" customWidth="1"/>
    <col min="11009" max="11009" width="4.453125" style="2" customWidth="1"/>
    <col min="11010" max="11010" width="4.36328125" style="2" customWidth="1"/>
    <col min="11011" max="11011" width="13.08984375" style="2" customWidth="1"/>
    <col min="11012" max="11014" width="15.7265625" style="2" customWidth="1"/>
    <col min="11015" max="11015" width="3.36328125" style="2" customWidth="1"/>
    <col min="11016" max="11016" width="5" style="2" customWidth="1"/>
    <col min="11017" max="11017" width="17.26953125" style="2" customWidth="1"/>
    <col min="11018" max="11018" width="20.453125" style="2" customWidth="1"/>
    <col min="11019" max="11259" width="8.7265625" style="2"/>
    <col min="11260" max="11260" width="4.36328125" style="2" customWidth="1"/>
    <col min="11261" max="11261" width="12" style="2" customWidth="1"/>
    <col min="11262" max="11263" width="15.7265625" style="2" customWidth="1"/>
    <col min="11264" max="11264" width="15.6328125" style="2" customWidth="1"/>
    <col min="11265" max="11265" width="4.453125" style="2" customWidth="1"/>
    <col min="11266" max="11266" width="4.36328125" style="2" customWidth="1"/>
    <col min="11267" max="11267" width="13.08984375" style="2" customWidth="1"/>
    <col min="11268" max="11270" width="15.7265625" style="2" customWidth="1"/>
    <col min="11271" max="11271" width="3.36328125" style="2" customWidth="1"/>
    <col min="11272" max="11272" width="5" style="2" customWidth="1"/>
    <col min="11273" max="11273" width="17.26953125" style="2" customWidth="1"/>
    <col min="11274" max="11274" width="20.453125" style="2" customWidth="1"/>
    <col min="11275" max="11515" width="8.7265625" style="2"/>
    <col min="11516" max="11516" width="4.36328125" style="2" customWidth="1"/>
    <col min="11517" max="11517" width="12" style="2" customWidth="1"/>
    <col min="11518" max="11519" width="15.7265625" style="2" customWidth="1"/>
    <col min="11520" max="11520" width="15.6328125" style="2" customWidth="1"/>
    <col min="11521" max="11521" width="4.453125" style="2" customWidth="1"/>
    <col min="11522" max="11522" width="4.36328125" style="2" customWidth="1"/>
    <col min="11523" max="11523" width="13.08984375" style="2" customWidth="1"/>
    <col min="11524" max="11526" width="15.7265625" style="2" customWidth="1"/>
    <col min="11527" max="11527" width="3.36328125" style="2" customWidth="1"/>
    <col min="11528" max="11528" width="5" style="2" customWidth="1"/>
    <col min="11529" max="11529" width="17.26953125" style="2" customWidth="1"/>
    <col min="11530" max="11530" width="20.453125" style="2" customWidth="1"/>
    <col min="11531" max="11771" width="8.7265625" style="2"/>
    <col min="11772" max="11772" width="4.36328125" style="2" customWidth="1"/>
    <col min="11773" max="11773" width="12" style="2" customWidth="1"/>
    <col min="11774" max="11775" width="15.7265625" style="2" customWidth="1"/>
    <col min="11776" max="11776" width="15.6328125" style="2" customWidth="1"/>
    <col min="11777" max="11777" width="4.453125" style="2" customWidth="1"/>
    <col min="11778" max="11778" width="4.36328125" style="2" customWidth="1"/>
    <col min="11779" max="11779" width="13.08984375" style="2" customWidth="1"/>
    <col min="11780" max="11782" width="15.7265625" style="2" customWidth="1"/>
    <col min="11783" max="11783" width="3.36328125" style="2" customWidth="1"/>
    <col min="11784" max="11784" width="5" style="2" customWidth="1"/>
    <col min="11785" max="11785" width="17.26953125" style="2" customWidth="1"/>
    <col min="11786" max="11786" width="20.453125" style="2" customWidth="1"/>
    <col min="11787" max="12027" width="8.7265625" style="2"/>
    <col min="12028" max="12028" width="4.36328125" style="2" customWidth="1"/>
    <col min="12029" max="12029" width="12" style="2" customWidth="1"/>
    <col min="12030" max="12031" width="15.7265625" style="2" customWidth="1"/>
    <col min="12032" max="12032" width="15.6328125" style="2" customWidth="1"/>
    <col min="12033" max="12033" width="4.453125" style="2" customWidth="1"/>
    <col min="12034" max="12034" width="4.36328125" style="2" customWidth="1"/>
    <col min="12035" max="12035" width="13.08984375" style="2" customWidth="1"/>
    <col min="12036" max="12038" width="15.7265625" style="2" customWidth="1"/>
    <col min="12039" max="12039" width="3.36328125" style="2" customWidth="1"/>
    <col min="12040" max="12040" width="5" style="2" customWidth="1"/>
    <col min="12041" max="12041" width="17.26953125" style="2" customWidth="1"/>
    <col min="12042" max="12042" width="20.453125" style="2" customWidth="1"/>
    <col min="12043" max="12283" width="8.7265625" style="2"/>
    <col min="12284" max="12284" width="4.36328125" style="2" customWidth="1"/>
    <col min="12285" max="12285" width="12" style="2" customWidth="1"/>
    <col min="12286" max="12287" width="15.7265625" style="2" customWidth="1"/>
    <col min="12288" max="12288" width="15.6328125" style="2" customWidth="1"/>
    <col min="12289" max="12289" width="4.453125" style="2" customWidth="1"/>
    <col min="12290" max="12290" width="4.36328125" style="2" customWidth="1"/>
    <col min="12291" max="12291" width="13.08984375" style="2" customWidth="1"/>
    <col min="12292" max="12294" width="15.7265625" style="2" customWidth="1"/>
    <col min="12295" max="12295" width="3.36328125" style="2" customWidth="1"/>
    <col min="12296" max="12296" width="5" style="2" customWidth="1"/>
    <col min="12297" max="12297" width="17.26953125" style="2" customWidth="1"/>
    <col min="12298" max="12298" width="20.453125" style="2" customWidth="1"/>
    <col min="12299" max="12539" width="8.7265625" style="2"/>
    <col min="12540" max="12540" width="4.36328125" style="2" customWidth="1"/>
    <col min="12541" max="12541" width="12" style="2" customWidth="1"/>
    <col min="12542" max="12543" width="15.7265625" style="2" customWidth="1"/>
    <col min="12544" max="12544" width="15.6328125" style="2" customWidth="1"/>
    <col min="12545" max="12545" width="4.453125" style="2" customWidth="1"/>
    <col min="12546" max="12546" width="4.36328125" style="2" customWidth="1"/>
    <col min="12547" max="12547" width="13.08984375" style="2" customWidth="1"/>
    <col min="12548" max="12550" width="15.7265625" style="2" customWidth="1"/>
    <col min="12551" max="12551" width="3.36328125" style="2" customWidth="1"/>
    <col min="12552" max="12552" width="5" style="2" customWidth="1"/>
    <col min="12553" max="12553" width="17.26953125" style="2" customWidth="1"/>
    <col min="12554" max="12554" width="20.453125" style="2" customWidth="1"/>
    <col min="12555" max="12795" width="8.7265625" style="2"/>
    <col min="12796" max="12796" width="4.36328125" style="2" customWidth="1"/>
    <col min="12797" max="12797" width="12" style="2" customWidth="1"/>
    <col min="12798" max="12799" width="15.7265625" style="2" customWidth="1"/>
    <col min="12800" max="12800" width="15.6328125" style="2" customWidth="1"/>
    <col min="12801" max="12801" width="4.453125" style="2" customWidth="1"/>
    <col min="12802" max="12802" width="4.36328125" style="2" customWidth="1"/>
    <col min="12803" max="12803" width="13.08984375" style="2" customWidth="1"/>
    <col min="12804" max="12806" width="15.7265625" style="2" customWidth="1"/>
    <col min="12807" max="12807" width="3.36328125" style="2" customWidth="1"/>
    <col min="12808" max="12808" width="5" style="2" customWidth="1"/>
    <col min="12809" max="12809" width="17.26953125" style="2" customWidth="1"/>
    <col min="12810" max="12810" width="20.453125" style="2" customWidth="1"/>
    <col min="12811" max="13051" width="8.7265625" style="2"/>
    <col min="13052" max="13052" width="4.36328125" style="2" customWidth="1"/>
    <col min="13053" max="13053" width="12" style="2" customWidth="1"/>
    <col min="13054" max="13055" width="15.7265625" style="2" customWidth="1"/>
    <col min="13056" max="13056" width="15.6328125" style="2" customWidth="1"/>
    <col min="13057" max="13057" width="4.453125" style="2" customWidth="1"/>
    <col min="13058" max="13058" width="4.36328125" style="2" customWidth="1"/>
    <col min="13059" max="13059" width="13.08984375" style="2" customWidth="1"/>
    <col min="13060" max="13062" width="15.7265625" style="2" customWidth="1"/>
    <col min="13063" max="13063" width="3.36328125" style="2" customWidth="1"/>
    <col min="13064" max="13064" width="5" style="2" customWidth="1"/>
    <col min="13065" max="13065" width="17.26953125" style="2" customWidth="1"/>
    <col min="13066" max="13066" width="20.453125" style="2" customWidth="1"/>
    <col min="13067" max="13307" width="8.7265625" style="2"/>
    <col min="13308" max="13308" width="4.36328125" style="2" customWidth="1"/>
    <col min="13309" max="13309" width="12" style="2" customWidth="1"/>
    <col min="13310" max="13311" width="15.7265625" style="2" customWidth="1"/>
    <col min="13312" max="13312" width="15.6328125" style="2" customWidth="1"/>
    <col min="13313" max="13313" width="4.453125" style="2" customWidth="1"/>
    <col min="13314" max="13314" width="4.36328125" style="2" customWidth="1"/>
    <col min="13315" max="13315" width="13.08984375" style="2" customWidth="1"/>
    <col min="13316" max="13318" width="15.7265625" style="2" customWidth="1"/>
    <col min="13319" max="13319" width="3.36328125" style="2" customWidth="1"/>
    <col min="13320" max="13320" width="5" style="2" customWidth="1"/>
    <col min="13321" max="13321" width="17.26953125" style="2" customWidth="1"/>
    <col min="13322" max="13322" width="20.453125" style="2" customWidth="1"/>
    <col min="13323" max="13563" width="8.7265625" style="2"/>
    <col min="13564" max="13564" width="4.36328125" style="2" customWidth="1"/>
    <col min="13565" max="13565" width="12" style="2" customWidth="1"/>
    <col min="13566" max="13567" width="15.7265625" style="2" customWidth="1"/>
    <col min="13568" max="13568" width="15.6328125" style="2" customWidth="1"/>
    <col min="13569" max="13569" width="4.453125" style="2" customWidth="1"/>
    <col min="13570" max="13570" width="4.36328125" style="2" customWidth="1"/>
    <col min="13571" max="13571" width="13.08984375" style="2" customWidth="1"/>
    <col min="13572" max="13574" width="15.7265625" style="2" customWidth="1"/>
    <col min="13575" max="13575" width="3.36328125" style="2" customWidth="1"/>
    <col min="13576" max="13576" width="5" style="2" customWidth="1"/>
    <col min="13577" max="13577" width="17.26953125" style="2" customWidth="1"/>
    <col min="13578" max="13578" width="20.453125" style="2" customWidth="1"/>
    <col min="13579" max="13819" width="8.7265625" style="2"/>
    <col min="13820" max="13820" width="4.36328125" style="2" customWidth="1"/>
    <col min="13821" max="13821" width="12" style="2" customWidth="1"/>
    <col min="13822" max="13823" width="15.7265625" style="2" customWidth="1"/>
    <col min="13824" max="13824" width="15.6328125" style="2" customWidth="1"/>
    <col min="13825" max="13825" width="4.453125" style="2" customWidth="1"/>
    <col min="13826" max="13826" width="4.36328125" style="2" customWidth="1"/>
    <col min="13827" max="13827" width="13.08984375" style="2" customWidth="1"/>
    <col min="13828" max="13830" width="15.7265625" style="2" customWidth="1"/>
    <col min="13831" max="13831" width="3.36328125" style="2" customWidth="1"/>
    <col min="13832" max="13832" width="5" style="2" customWidth="1"/>
    <col min="13833" max="13833" width="17.26953125" style="2" customWidth="1"/>
    <col min="13834" max="13834" width="20.453125" style="2" customWidth="1"/>
    <col min="13835" max="14075" width="8.7265625" style="2"/>
    <col min="14076" max="14076" width="4.36328125" style="2" customWidth="1"/>
    <col min="14077" max="14077" width="12" style="2" customWidth="1"/>
    <col min="14078" max="14079" width="15.7265625" style="2" customWidth="1"/>
    <col min="14080" max="14080" width="15.6328125" style="2" customWidth="1"/>
    <col min="14081" max="14081" width="4.453125" style="2" customWidth="1"/>
    <col min="14082" max="14082" width="4.36328125" style="2" customWidth="1"/>
    <col min="14083" max="14083" width="13.08984375" style="2" customWidth="1"/>
    <col min="14084" max="14086" width="15.7265625" style="2" customWidth="1"/>
    <col min="14087" max="14087" width="3.36328125" style="2" customWidth="1"/>
    <col min="14088" max="14088" width="5" style="2" customWidth="1"/>
    <col min="14089" max="14089" width="17.26953125" style="2" customWidth="1"/>
    <col min="14090" max="14090" width="20.453125" style="2" customWidth="1"/>
    <col min="14091" max="14331" width="8.7265625" style="2"/>
    <col min="14332" max="14332" width="4.36328125" style="2" customWidth="1"/>
    <col min="14333" max="14333" width="12" style="2" customWidth="1"/>
    <col min="14334" max="14335" width="15.7265625" style="2" customWidth="1"/>
    <col min="14336" max="14336" width="15.6328125" style="2" customWidth="1"/>
    <col min="14337" max="14337" width="4.453125" style="2" customWidth="1"/>
    <col min="14338" max="14338" width="4.36328125" style="2" customWidth="1"/>
    <col min="14339" max="14339" width="13.08984375" style="2" customWidth="1"/>
    <col min="14340" max="14342" width="15.7265625" style="2" customWidth="1"/>
    <col min="14343" max="14343" width="3.36328125" style="2" customWidth="1"/>
    <col min="14344" max="14344" width="5" style="2" customWidth="1"/>
    <col min="14345" max="14345" width="17.26953125" style="2" customWidth="1"/>
    <col min="14346" max="14346" width="20.453125" style="2" customWidth="1"/>
    <col min="14347" max="14587" width="8.7265625" style="2"/>
    <col min="14588" max="14588" width="4.36328125" style="2" customWidth="1"/>
    <col min="14589" max="14589" width="12" style="2" customWidth="1"/>
    <col min="14590" max="14591" width="15.7265625" style="2" customWidth="1"/>
    <col min="14592" max="14592" width="15.6328125" style="2" customWidth="1"/>
    <col min="14593" max="14593" width="4.453125" style="2" customWidth="1"/>
    <col min="14594" max="14594" width="4.36328125" style="2" customWidth="1"/>
    <col min="14595" max="14595" width="13.08984375" style="2" customWidth="1"/>
    <col min="14596" max="14598" width="15.7265625" style="2" customWidth="1"/>
    <col min="14599" max="14599" width="3.36328125" style="2" customWidth="1"/>
    <col min="14600" max="14600" width="5" style="2" customWidth="1"/>
    <col min="14601" max="14601" width="17.26953125" style="2" customWidth="1"/>
    <col min="14602" max="14602" width="20.453125" style="2" customWidth="1"/>
    <col min="14603" max="14843" width="8.7265625" style="2"/>
    <col min="14844" max="14844" width="4.36328125" style="2" customWidth="1"/>
    <col min="14845" max="14845" width="12" style="2" customWidth="1"/>
    <col min="14846" max="14847" width="15.7265625" style="2" customWidth="1"/>
    <col min="14848" max="14848" width="15.6328125" style="2" customWidth="1"/>
    <col min="14849" max="14849" width="4.453125" style="2" customWidth="1"/>
    <col min="14850" max="14850" width="4.36328125" style="2" customWidth="1"/>
    <col min="14851" max="14851" width="13.08984375" style="2" customWidth="1"/>
    <col min="14852" max="14854" width="15.7265625" style="2" customWidth="1"/>
    <col min="14855" max="14855" width="3.36328125" style="2" customWidth="1"/>
    <col min="14856" max="14856" width="5" style="2" customWidth="1"/>
    <col min="14857" max="14857" width="17.26953125" style="2" customWidth="1"/>
    <col min="14858" max="14858" width="20.453125" style="2" customWidth="1"/>
    <col min="14859" max="15099" width="8.7265625" style="2"/>
    <col min="15100" max="15100" width="4.36328125" style="2" customWidth="1"/>
    <col min="15101" max="15101" width="12" style="2" customWidth="1"/>
    <col min="15102" max="15103" width="15.7265625" style="2" customWidth="1"/>
    <col min="15104" max="15104" width="15.6328125" style="2" customWidth="1"/>
    <col min="15105" max="15105" width="4.453125" style="2" customWidth="1"/>
    <col min="15106" max="15106" width="4.36328125" style="2" customWidth="1"/>
    <col min="15107" max="15107" width="13.08984375" style="2" customWidth="1"/>
    <col min="15108" max="15110" width="15.7265625" style="2" customWidth="1"/>
    <col min="15111" max="15111" width="3.36328125" style="2" customWidth="1"/>
    <col min="15112" max="15112" width="5" style="2" customWidth="1"/>
    <col min="15113" max="15113" width="17.26953125" style="2" customWidth="1"/>
    <col min="15114" max="15114" width="20.453125" style="2" customWidth="1"/>
    <col min="15115" max="15355" width="8.7265625" style="2"/>
    <col min="15356" max="15356" width="4.36328125" style="2" customWidth="1"/>
    <col min="15357" max="15357" width="12" style="2" customWidth="1"/>
    <col min="15358" max="15359" width="15.7265625" style="2" customWidth="1"/>
    <col min="15360" max="15360" width="15.6328125" style="2" customWidth="1"/>
    <col min="15361" max="15361" width="4.453125" style="2" customWidth="1"/>
    <col min="15362" max="15362" width="4.36328125" style="2" customWidth="1"/>
    <col min="15363" max="15363" width="13.08984375" style="2" customWidth="1"/>
    <col min="15364" max="15366" width="15.7265625" style="2" customWidth="1"/>
    <col min="15367" max="15367" width="3.36328125" style="2" customWidth="1"/>
    <col min="15368" max="15368" width="5" style="2" customWidth="1"/>
    <col min="15369" max="15369" width="17.26953125" style="2" customWidth="1"/>
    <col min="15370" max="15370" width="20.453125" style="2" customWidth="1"/>
    <col min="15371" max="15611" width="8.7265625" style="2"/>
    <col min="15612" max="15612" width="4.36328125" style="2" customWidth="1"/>
    <col min="15613" max="15613" width="12" style="2" customWidth="1"/>
    <col min="15614" max="15615" width="15.7265625" style="2" customWidth="1"/>
    <col min="15616" max="15616" width="15.6328125" style="2" customWidth="1"/>
    <col min="15617" max="15617" width="4.453125" style="2" customWidth="1"/>
    <col min="15618" max="15618" width="4.36328125" style="2" customWidth="1"/>
    <col min="15619" max="15619" width="13.08984375" style="2" customWidth="1"/>
    <col min="15620" max="15622" width="15.7265625" style="2" customWidth="1"/>
    <col min="15623" max="15623" width="3.36328125" style="2" customWidth="1"/>
    <col min="15624" max="15624" width="5" style="2" customWidth="1"/>
    <col min="15625" max="15625" width="17.26953125" style="2" customWidth="1"/>
    <col min="15626" max="15626" width="20.453125" style="2" customWidth="1"/>
    <col min="15627" max="15867" width="8.7265625" style="2"/>
    <col min="15868" max="15868" width="4.36328125" style="2" customWidth="1"/>
    <col min="15869" max="15869" width="12" style="2" customWidth="1"/>
    <col min="15870" max="15871" width="15.7265625" style="2" customWidth="1"/>
    <col min="15872" max="15872" width="15.6328125" style="2" customWidth="1"/>
    <col min="15873" max="15873" width="4.453125" style="2" customWidth="1"/>
    <col min="15874" max="15874" width="4.36328125" style="2" customWidth="1"/>
    <col min="15875" max="15875" width="13.08984375" style="2" customWidth="1"/>
    <col min="15876" max="15878" width="15.7265625" style="2" customWidth="1"/>
    <col min="15879" max="15879" width="3.36328125" style="2" customWidth="1"/>
    <col min="15880" max="15880" width="5" style="2" customWidth="1"/>
    <col min="15881" max="15881" width="17.26953125" style="2" customWidth="1"/>
    <col min="15882" max="15882" width="20.453125" style="2" customWidth="1"/>
    <col min="15883" max="16123" width="8.7265625" style="2"/>
    <col min="16124" max="16124" width="4.36328125" style="2" customWidth="1"/>
    <col min="16125" max="16125" width="12" style="2" customWidth="1"/>
    <col min="16126" max="16127" width="15.7265625" style="2" customWidth="1"/>
    <col min="16128" max="16128" width="15.6328125" style="2" customWidth="1"/>
    <col min="16129" max="16129" width="4.453125" style="2" customWidth="1"/>
    <col min="16130" max="16130" width="4.36328125" style="2" customWidth="1"/>
    <col min="16131" max="16131" width="13.08984375" style="2" customWidth="1"/>
    <col min="16132" max="16134" width="15.7265625" style="2" customWidth="1"/>
    <col min="16135" max="16135" width="3.36328125" style="2" customWidth="1"/>
    <col min="16136" max="16136" width="5" style="2" customWidth="1"/>
    <col min="16137" max="16137" width="17.26953125" style="2" customWidth="1"/>
    <col min="16138" max="16138" width="20.453125" style="2" customWidth="1"/>
    <col min="16139" max="16384" width="8.7265625" style="2"/>
  </cols>
  <sheetData>
    <row r="1" spans="1:14" ht="22.5" x14ac:dyDescent="0.2">
      <c r="A1" s="214" t="s">
        <v>33</v>
      </c>
      <c r="B1" s="214"/>
      <c r="C1" s="214"/>
      <c r="D1" s="26"/>
      <c r="E1" s="27"/>
      <c r="F1" s="28"/>
      <c r="M1" s="1"/>
      <c r="N1" s="1"/>
    </row>
    <row r="2" spans="1:14" ht="22.5" x14ac:dyDescent="0.2">
      <c r="A2" s="232" t="s">
        <v>28</v>
      </c>
      <c r="B2" s="232"/>
      <c r="C2" s="232"/>
      <c r="D2" s="232"/>
      <c r="E2" s="232"/>
      <c r="F2" s="232"/>
      <c r="M2" s="1"/>
      <c r="N2" s="1"/>
    </row>
    <row r="3" spans="1:14" ht="22.5" x14ac:dyDescent="0.2">
      <c r="D3" s="26"/>
      <c r="E3" s="30"/>
      <c r="F3" s="31"/>
      <c r="M3" s="1"/>
      <c r="N3" s="1"/>
    </row>
    <row r="4" spans="1:14" x14ac:dyDescent="0.2">
      <c r="A4" s="233" t="s">
        <v>31</v>
      </c>
      <c r="B4" s="233"/>
      <c r="C4" s="233"/>
      <c r="D4" s="233"/>
      <c r="E4" s="121" t="s">
        <v>6</v>
      </c>
      <c r="F4" s="32">
        <v>0.66666666666666663</v>
      </c>
      <c r="G4" s="3"/>
    </row>
    <row r="5" spans="1:14" s="5" customFormat="1" ht="17" x14ac:dyDescent="0.2">
      <c r="A5" s="233"/>
      <c r="B5" s="233"/>
      <c r="C5" s="233"/>
      <c r="D5" s="233"/>
      <c r="E5" s="121" t="s">
        <v>7</v>
      </c>
      <c r="F5" s="121" t="s">
        <v>8</v>
      </c>
      <c r="G5" s="4"/>
    </row>
    <row r="6" spans="1:14" s="5" customFormat="1" ht="17" x14ac:dyDescent="0.2">
      <c r="A6" s="233"/>
      <c r="B6" s="233"/>
      <c r="C6" s="233"/>
      <c r="D6" s="233"/>
      <c r="E6" s="33"/>
      <c r="F6" s="33"/>
    </row>
    <row r="7" spans="1:14" x14ac:dyDescent="0.5">
      <c r="A7" s="120"/>
      <c r="B7" s="34"/>
      <c r="C7" s="34"/>
      <c r="D7" s="35"/>
      <c r="E7" s="34"/>
      <c r="F7" s="36" t="s">
        <v>0</v>
      </c>
      <c r="H7" s="6"/>
      <c r="I7" s="7"/>
      <c r="J7" s="7"/>
    </row>
    <row r="8" spans="1:14" ht="20" x14ac:dyDescent="0.6">
      <c r="A8" s="224" t="s">
        <v>9</v>
      </c>
      <c r="B8" s="225"/>
      <c r="C8" s="215" t="s">
        <v>29</v>
      </c>
      <c r="D8" s="215"/>
      <c r="E8" s="215" t="s">
        <v>30</v>
      </c>
      <c r="F8" s="215"/>
      <c r="H8" s="8"/>
      <c r="I8" s="7"/>
      <c r="J8" s="7"/>
    </row>
    <row r="9" spans="1:14" ht="22.5" x14ac:dyDescent="0.2">
      <c r="A9" s="226"/>
      <c r="B9" s="227"/>
      <c r="C9" s="215"/>
      <c r="D9" s="215"/>
      <c r="E9" s="215"/>
      <c r="F9" s="215"/>
      <c r="H9" s="9"/>
      <c r="I9" s="9"/>
      <c r="J9" s="9"/>
    </row>
    <row r="10" spans="1:14" ht="22.5" x14ac:dyDescent="0.2">
      <c r="A10" s="226"/>
      <c r="B10" s="227"/>
      <c r="C10" s="216" t="s">
        <v>1</v>
      </c>
      <c r="D10" s="218" t="s">
        <v>12</v>
      </c>
      <c r="E10" s="220" t="s">
        <v>1</v>
      </c>
      <c r="F10" s="222" t="s">
        <v>12</v>
      </c>
      <c r="H10" s="9"/>
      <c r="I10" s="9"/>
      <c r="J10" s="9"/>
    </row>
    <row r="11" spans="1:14" ht="22.5" x14ac:dyDescent="0.65">
      <c r="A11" s="77"/>
      <c r="B11" s="78" t="s">
        <v>10</v>
      </c>
      <c r="C11" s="217"/>
      <c r="D11" s="219"/>
      <c r="E11" s="221"/>
      <c r="F11" s="223"/>
      <c r="H11" s="10"/>
      <c r="I11" s="7"/>
      <c r="J11" s="7"/>
    </row>
    <row r="12" spans="1:14" ht="22.5" x14ac:dyDescent="0.2">
      <c r="A12" s="236" t="s">
        <v>14</v>
      </c>
      <c r="B12" s="79" t="s">
        <v>2</v>
      </c>
      <c r="C12" s="130">
        <v>500000</v>
      </c>
      <c r="D12" s="131">
        <f>IF(C12="","",IF((ROUNDDOWN(C12*$F$4,-3))&gt;1500000,1500000,ROUNDDOWN(C12*$F$4,-3)))</f>
        <v>333000</v>
      </c>
      <c r="E12" s="130">
        <v>500000</v>
      </c>
      <c r="F12" s="131">
        <f>IF(E12="","",IF((ROUNDDOWN(E12*$F$4,-3))&gt;1500000,1500000,ROUNDDOWN(E12*$F$4,-3)))</f>
        <v>333000</v>
      </c>
      <c r="H12" s="9"/>
      <c r="I12" s="9"/>
      <c r="J12" s="9"/>
    </row>
    <row r="13" spans="1:14" ht="20" x14ac:dyDescent="0.2">
      <c r="A13" s="237"/>
      <c r="B13" s="44" t="s">
        <v>15</v>
      </c>
      <c r="C13" s="132">
        <v>420000</v>
      </c>
      <c r="D13" s="133">
        <f>IF(C13="","",IF((ROUNDDOWN(C13*$F$4,-3))&gt;200000,200000,ROUNDDOWN(C13*$F$4,-3)))</f>
        <v>200000</v>
      </c>
      <c r="E13" s="132">
        <v>120000</v>
      </c>
      <c r="F13" s="134">
        <f>IF(E13="","",IF((ROUNDDOWN(E13*$F$4,-3))&gt;200000,200000,ROUNDDOWN(E13*$F$4,-3)))</f>
        <v>80000</v>
      </c>
      <c r="H13" s="11"/>
      <c r="I13" s="7"/>
      <c r="J13" s="7"/>
    </row>
    <row r="14" spans="1:14" ht="20" x14ac:dyDescent="0.2">
      <c r="A14" s="237"/>
      <c r="B14" s="44" t="s">
        <v>3</v>
      </c>
      <c r="C14" s="135">
        <v>300000</v>
      </c>
      <c r="D14" s="134">
        <f>IF(C14="","",IF((ROUNDDOWN(C14*$F$4,-3))&gt;1500000,1500000,ROUNDDOWN(C14*$F$4,-3)))</f>
        <v>200000</v>
      </c>
      <c r="E14" s="135">
        <v>300000</v>
      </c>
      <c r="F14" s="134">
        <f>IF(E14="","",IF((ROUNDDOWN(E14*$F$4,-3))&gt;1500000,1500000,ROUNDDOWN(E14*$F$4,-3)))</f>
        <v>200000</v>
      </c>
      <c r="H14" s="11"/>
      <c r="I14" s="7"/>
      <c r="J14" s="7"/>
    </row>
    <row r="15" spans="1:14" ht="20" x14ac:dyDescent="0.6">
      <c r="A15" s="237"/>
      <c r="B15" s="80" t="s">
        <v>4</v>
      </c>
      <c r="C15" s="136">
        <v>60000</v>
      </c>
      <c r="D15" s="137">
        <f>IF(C15="","",IF((ROUNDDOWN(C15*$F$4,-3))&gt;1500000,1500000,ROUNDDOWN(C15*$F$4,-3)))</f>
        <v>40000</v>
      </c>
      <c r="E15" s="135">
        <v>60000</v>
      </c>
      <c r="F15" s="137">
        <f>IF(E15="","",IF((ROUNDDOWN(E15*$F$4,-3))&gt;1500000,1500000,ROUNDDOWN(E15*$F$4,-3)))</f>
        <v>40000</v>
      </c>
      <c r="H15" s="8"/>
      <c r="I15" s="7"/>
      <c r="J15" s="7"/>
    </row>
    <row r="16" spans="1:14" x14ac:dyDescent="0.2">
      <c r="A16" s="238"/>
      <c r="B16" s="81" t="s">
        <v>39</v>
      </c>
      <c r="C16" s="138">
        <f>IF(AND(C12="",C13="",C14="",C15=""),"",SUM(C12:C15))</f>
        <v>1280000</v>
      </c>
      <c r="D16" s="139">
        <f>IF(AND(C16=""),"", IF(SUM(D12:D15)&gt;1500000,1500000,SUM(D12:D15)))</f>
        <v>773000</v>
      </c>
      <c r="E16" s="140">
        <f>IF(AND(E12="",E13="",E14="",E15=""),"",SUM(E12:E15))</f>
        <v>980000</v>
      </c>
      <c r="F16" s="139">
        <f>IF(AND(E16=""),"", IF(SUM(F12:F15)&gt;1500000,1500000,SUM(F12:F15)))</f>
        <v>653000</v>
      </c>
      <c r="G16" s="12"/>
      <c r="H16" s="13"/>
      <c r="I16" s="14"/>
      <c r="J16" s="14"/>
    </row>
    <row r="17" spans="1:10" x14ac:dyDescent="0.2">
      <c r="A17" s="234" t="s">
        <v>35</v>
      </c>
      <c r="B17" s="40" t="s">
        <v>42</v>
      </c>
      <c r="C17" s="141">
        <v>80000</v>
      </c>
      <c r="D17" s="142"/>
      <c r="E17" s="143">
        <v>80000</v>
      </c>
      <c r="F17" s="144"/>
      <c r="G17" s="12"/>
      <c r="H17" s="13"/>
      <c r="I17" s="14"/>
      <c r="J17" s="14"/>
    </row>
    <row r="18" spans="1:10" x14ac:dyDescent="0.2">
      <c r="A18" s="235"/>
      <c r="B18" s="41" t="s">
        <v>39</v>
      </c>
      <c r="C18" s="138">
        <f>C17</f>
        <v>80000</v>
      </c>
      <c r="D18" s="145">
        <f>IF(C18="","",IF((ROUNDDOWN(C18*$F$4,-3))&gt;200000,200000,ROUNDDOWN(C18*$F$4,-3)))</f>
        <v>53000</v>
      </c>
      <c r="E18" s="138">
        <f>E17</f>
        <v>80000</v>
      </c>
      <c r="F18" s="145">
        <f>IF(E18="","",IF((ROUNDDOWN(E18*$F$4,-3))&gt;200000,200000,ROUNDDOWN(E18*$F$4,-3)))</f>
        <v>53000</v>
      </c>
      <c r="G18" s="12"/>
      <c r="H18" s="13"/>
      <c r="I18" s="14"/>
      <c r="J18" s="14"/>
    </row>
    <row r="19" spans="1:10" x14ac:dyDescent="0.2">
      <c r="A19" s="230" t="s">
        <v>5</v>
      </c>
      <c r="B19" s="82" t="s">
        <v>36</v>
      </c>
      <c r="C19" s="146">
        <v>300000</v>
      </c>
      <c r="D19" s="147">
        <f>IF(C19="","",IF((ROUNDDOWN(C19*$F$4,-3))&gt;500000,500000,ROUNDDOWN(C19*$F$4,-3)))</f>
        <v>200000</v>
      </c>
      <c r="E19" s="146">
        <v>300000</v>
      </c>
      <c r="F19" s="131">
        <f>IF(E19="","",IF((ROUNDDOWN(E19*$F$4,-3))&gt;500000,500000,ROUNDDOWN(E19*$F$4,-3)))</f>
        <v>200000</v>
      </c>
      <c r="G19" s="15"/>
      <c r="H19" s="13"/>
      <c r="I19" s="14"/>
      <c r="J19" s="14"/>
    </row>
    <row r="20" spans="1:10" x14ac:dyDescent="0.2">
      <c r="A20" s="230"/>
      <c r="B20" s="37" t="s">
        <v>37</v>
      </c>
      <c r="C20" s="132">
        <v>300000</v>
      </c>
      <c r="D20" s="133">
        <f>IF(C20="","",IF((ROUNDDOWN(C20*$F$4,-3))&gt;200000,200000,ROUNDDOWN(C20*$F$4,-3)))</f>
        <v>200000</v>
      </c>
      <c r="E20" s="132">
        <v>300000</v>
      </c>
      <c r="F20" s="133">
        <f>IF(E20="","",IF((ROUNDDOWN(E20*$F$4,-3))&gt;200000,200000,ROUNDDOWN(E20*$F$4,-3)))</f>
        <v>200000</v>
      </c>
      <c r="G20" s="15"/>
      <c r="H20" s="13"/>
      <c r="I20" s="14"/>
    </row>
    <row r="21" spans="1:10" x14ac:dyDescent="0.2">
      <c r="A21" s="230"/>
      <c r="B21" s="37" t="s">
        <v>11</v>
      </c>
      <c r="C21" s="132"/>
      <c r="D21" s="148" t="str">
        <f>IF(C21="","",IF((ROUNDDOWN(C21*$F$4,-3))&gt;200000,200000,ROUNDDOWN(C21*$F$4,-3)))</f>
        <v/>
      </c>
      <c r="E21" s="132">
        <v>300000</v>
      </c>
      <c r="F21" s="134">
        <f>IF(E21="","",IF((ROUNDDOWN(E21*$F$4,-3))&gt;200000,200000,ROUNDDOWN(E21*$F$4,-3)))</f>
        <v>200000</v>
      </c>
      <c r="G21" s="15"/>
      <c r="H21" s="13"/>
      <c r="I21" s="14"/>
      <c r="J21" s="14"/>
    </row>
    <row r="22" spans="1:10" x14ac:dyDescent="0.2">
      <c r="A22" s="230"/>
      <c r="B22" s="83" t="s">
        <v>38</v>
      </c>
      <c r="C22" s="149"/>
      <c r="D22" s="137" t="str">
        <f>IF(C22="","",IF((ROUNDDOWN(C22*$F$4,-3))&gt;200000,200000,ROUNDDOWN(C22*$F$4,-3)))</f>
        <v/>
      </c>
      <c r="E22" s="149"/>
      <c r="F22" s="137" t="str">
        <f>IF(E22="","",IF((ROUNDDOWN(E22*$F$4,-3))&gt;200000,200000,ROUNDDOWN(E22*$F$4,-3)))</f>
        <v/>
      </c>
      <c r="G22" s="15"/>
      <c r="H22" s="13"/>
      <c r="I22" s="14"/>
      <c r="J22" s="14"/>
    </row>
    <row r="23" spans="1:10" ht="18" thickBot="1" x14ac:dyDescent="0.25">
      <c r="A23" s="231"/>
      <c r="B23" s="84" t="s">
        <v>40</v>
      </c>
      <c r="C23" s="150">
        <f>IF(AND(C19="",C20="",C31="",C22=""),"",SUM(C19:C22))</f>
        <v>600000</v>
      </c>
      <c r="D23" s="151">
        <f>IF(AND(C19="",),"",SUM(D19:D22))</f>
        <v>400000</v>
      </c>
      <c r="E23" s="150">
        <f>IF(AND(E19="",E20="",E21="",E22=""),"",SUM(E19:E22))</f>
        <v>900000</v>
      </c>
      <c r="F23" s="152">
        <f>IF(AND(E23=""),"",SUM(F19:F22))</f>
        <v>600000</v>
      </c>
      <c r="G23" s="15"/>
      <c r="H23" s="16"/>
      <c r="I23" s="14"/>
    </row>
    <row r="24" spans="1:10" ht="18" thickTop="1" x14ac:dyDescent="0.2">
      <c r="A24" s="228" t="s">
        <v>41</v>
      </c>
      <c r="B24" s="229"/>
      <c r="C24" s="138">
        <f>SUM(C16,C18,C23)</f>
        <v>1960000</v>
      </c>
      <c r="D24" s="153">
        <f>IF(AND(D16="", D18="", D23=""),"",IF(SUM(D16, D18, D23)&gt;1500000,1500000,SUM(D16, D18, D23)))</f>
        <v>1226000</v>
      </c>
      <c r="E24" s="138">
        <f>SUM(E16,E18,E23)</f>
        <v>1960000</v>
      </c>
      <c r="F24" s="145">
        <f>IF(AND(F16="",F18="",F23=""),"",IF(SUM(F16,F18,F23)&gt;D24,D24,SUM(F16,F18,F23)))</f>
        <v>1226000</v>
      </c>
      <c r="I24" s="14"/>
    </row>
    <row r="25" spans="1:10" x14ac:dyDescent="0.2">
      <c r="E25" s="51"/>
      <c r="F25" s="51"/>
    </row>
  </sheetData>
  <mergeCells count="14">
    <mergeCell ref="A12:A16"/>
    <mergeCell ref="A17:A18"/>
    <mergeCell ref="A19:A23"/>
    <mergeCell ref="A24:B24"/>
    <mergeCell ref="A1:C1"/>
    <mergeCell ref="A2:F2"/>
    <mergeCell ref="A4:D6"/>
    <mergeCell ref="A8:B10"/>
    <mergeCell ref="C8:D9"/>
    <mergeCell ref="E8:F9"/>
    <mergeCell ref="C10:C11"/>
    <mergeCell ref="D10:D11"/>
    <mergeCell ref="E10:E11"/>
    <mergeCell ref="F10:F11"/>
  </mergeCells>
  <phoneticPr fontId="1"/>
  <dataValidations count="1">
    <dataValidation type="list" allowBlank="1" showInputMessage="1" showErrorMessage="1" promptTitle="プルダウンで選択してください" prompt="交付決定通知書の別表右上を確認し、_x000a_小規模企業者の方は　小_x000a_その他の中小企業者の方は　他_x000a_を選択してください_x000a_" sqref="WVN983039 JB4 SX4 ACT4 AMP4 AWL4 BGH4 BQD4 BZZ4 CJV4 CTR4 DDN4 DNJ4 DXF4 EHB4 EQX4 FAT4 FKP4 FUL4 GEH4 GOD4 GXZ4 HHV4 HRR4 IBN4 ILJ4 IVF4 JFB4 JOX4 JYT4 KIP4 KSL4 LCH4 LMD4 LVZ4 MFV4 MPR4 MZN4 NJJ4 NTF4 ODB4 OMX4 OWT4 PGP4 PQL4 QAH4 QKD4 QTZ4 RDV4 RNR4 RXN4 SHJ4 SRF4 TBB4 TKX4 TUT4 UEP4 UOL4 UYH4 VID4 VRZ4 WBV4 WLR4 WVN4 F65535 JB65535 SX65535 ACT65535 AMP65535 AWL65535 BGH65535 BQD65535 BZZ65535 CJV65535 CTR65535 DDN65535 DNJ65535 DXF65535 EHB65535 EQX65535 FAT65535 FKP65535 FUL65535 GEH65535 GOD65535 GXZ65535 HHV65535 HRR65535 IBN65535 ILJ65535 IVF65535 JFB65535 JOX65535 JYT65535 KIP65535 KSL65535 LCH65535 LMD65535 LVZ65535 MFV65535 MPR65535 MZN65535 NJJ65535 NTF65535 ODB65535 OMX65535 OWT65535 PGP65535 PQL65535 QAH65535 QKD65535 QTZ65535 RDV65535 RNR65535 RXN65535 SHJ65535 SRF65535 TBB65535 TKX65535 TUT65535 UEP65535 UOL65535 UYH65535 VID65535 VRZ65535 WBV65535 WLR65535 WVN65535 F131071 JB131071 SX131071 ACT131071 AMP131071 AWL131071 BGH131071 BQD131071 BZZ131071 CJV131071 CTR131071 DDN131071 DNJ131071 DXF131071 EHB131071 EQX131071 FAT131071 FKP131071 FUL131071 GEH131071 GOD131071 GXZ131071 HHV131071 HRR131071 IBN131071 ILJ131071 IVF131071 JFB131071 JOX131071 JYT131071 KIP131071 KSL131071 LCH131071 LMD131071 LVZ131071 MFV131071 MPR131071 MZN131071 NJJ131071 NTF131071 ODB131071 OMX131071 OWT131071 PGP131071 PQL131071 QAH131071 QKD131071 QTZ131071 RDV131071 RNR131071 RXN131071 SHJ131071 SRF131071 TBB131071 TKX131071 TUT131071 UEP131071 UOL131071 UYH131071 VID131071 VRZ131071 WBV131071 WLR131071 WVN131071 F196607 JB196607 SX196607 ACT196607 AMP196607 AWL196607 BGH196607 BQD196607 BZZ196607 CJV196607 CTR196607 DDN196607 DNJ196607 DXF196607 EHB196607 EQX196607 FAT196607 FKP196607 FUL196607 GEH196607 GOD196607 GXZ196607 HHV196607 HRR196607 IBN196607 ILJ196607 IVF196607 JFB196607 JOX196607 JYT196607 KIP196607 KSL196607 LCH196607 LMD196607 LVZ196607 MFV196607 MPR196607 MZN196607 NJJ196607 NTF196607 ODB196607 OMX196607 OWT196607 PGP196607 PQL196607 QAH196607 QKD196607 QTZ196607 RDV196607 RNR196607 RXN196607 SHJ196607 SRF196607 TBB196607 TKX196607 TUT196607 UEP196607 UOL196607 UYH196607 VID196607 VRZ196607 WBV196607 WLR196607 WVN196607 F262143 JB262143 SX262143 ACT262143 AMP262143 AWL262143 BGH262143 BQD262143 BZZ262143 CJV262143 CTR262143 DDN262143 DNJ262143 DXF262143 EHB262143 EQX262143 FAT262143 FKP262143 FUL262143 GEH262143 GOD262143 GXZ262143 HHV262143 HRR262143 IBN262143 ILJ262143 IVF262143 JFB262143 JOX262143 JYT262143 KIP262143 KSL262143 LCH262143 LMD262143 LVZ262143 MFV262143 MPR262143 MZN262143 NJJ262143 NTF262143 ODB262143 OMX262143 OWT262143 PGP262143 PQL262143 QAH262143 QKD262143 QTZ262143 RDV262143 RNR262143 RXN262143 SHJ262143 SRF262143 TBB262143 TKX262143 TUT262143 UEP262143 UOL262143 UYH262143 VID262143 VRZ262143 WBV262143 WLR262143 WVN262143 F327679 JB327679 SX327679 ACT327679 AMP327679 AWL327679 BGH327679 BQD327679 BZZ327679 CJV327679 CTR327679 DDN327679 DNJ327679 DXF327679 EHB327679 EQX327679 FAT327679 FKP327679 FUL327679 GEH327679 GOD327679 GXZ327679 HHV327679 HRR327679 IBN327679 ILJ327679 IVF327679 JFB327679 JOX327679 JYT327679 KIP327679 KSL327679 LCH327679 LMD327679 LVZ327679 MFV327679 MPR327679 MZN327679 NJJ327679 NTF327679 ODB327679 OMX327679 OWT327679 PGP327679 PQL327679 QAH327679 QKD327679 QTZ327679 RDV327679 RNR327679 RXN327679 SHJ327679 SRF327679 TBB327679 TKX327679 TUT327679 UEP327679 UOL327679 UYH327679 VID327679 VRZ327679 WBV327679 WLR327679 WVN327679 F393215 JB393215 SX393215 ACT393215 AMP393215 AWL393215 BGH393215 BQD393215 BZZ393215 CJV393215 CTR393215 DDN393215 DNJ393215 DXF393215 EHB393215 EQX393215 FAT393215 FKP393215 FUL393215 GEH393215 GOD393215 GXZ393215 HHV393215 HRR393215 IBN393215 ILJ393215 IVF393215 JFB393215 JOX393215 JYT393215 KIP393215 KSL393215 LCH393215 LMD393215 LVZ393215 MFV393215 MPR393215 MZN393215 NJJ393215 NTF393215 ODB393215 OMX393215 OWT393215 PGP393215 PQL393215 QAH393215 QKD393215 QTZ393215 RDV393215 RNR393215 RXN393215 SHJ393215 SRF393215 TBB393215 TKX393215 TUT393215 UEP393215 UOL393215 UYH393215 VID393215 VRZ393215 WBV393215 WLR393215 WVN393215 F458751 JB458751 SX458751 ACT458751 AMP458751 AWL458751 BGH458751 BQD458751 BZZ458751 CJV458751 CTR458751 DDN458751 DNJ458751 DXF458751 EHB458751 EQX458751 FAT458751 FKP458751 FUL458751 GEH458751 GOD458751 GXZ458751 HHV458751 HRR458751 IBN458751 ILJ458751 IVF458751 JFB458751 JOX458751 JYT458751 KIP458751 KSL458751 LCH458751 LMD458751 LVZ458751 MFV458751 MPR458751 MZN458751 NJJ458751 NTF458751 ODB458751 OMX458751 OWT458751 PGP458751 PQL458751 QAH458751 QKD458751 QTZ458751 RDV458751 RNR458751 RXN458751 SHJ458751 SRF458751 TBB458751 TKX458751 TUT458751 UEP458751 UOL458751 UYH458751 VID458751 VRZ458751 WBV458751 WLR458751 WVN458751 F524287 JB524287 SX524287 ACT524287 AMP524287 AWL524287 BGH524287 BQD524287 BZZ524287 CJV524287 CTR524287 DDN524287 DNJ524287 DXF524287 EHB524287 EQX524287 FAT524287 FKP524287 FUL524287 GEH524287 GOD524287 GXZ524287 HHV524287 HRR524287 IBN524287 ILJ524287 IVF524287 JFB524287 JOX524287 JYT524287 KIP524287 KSL524287 LCH524287 LMD524287 LVZ524287 MFV524287 MPR524287 MZN524287 NJJ524287 NTF524287 ODB524287 OMX524287 OWT524287 PGP524287 PQL524287 QAH524287 QKD524287 QTZ524287 RDV524287 RNR524287 RXN524287 SHJ524287 SRF524287 TBB524287 TKX524287 TUT524287 UEP524287 UOL524287 UYH524287 VID524287 VRZ524287 WBV524287 WLR524287 WVN524287 F589823 JB589823 SX589823 ACT589823 AMP589823 AWL589823 BGH589823 BQD589823 BZZ589823 CJV589823 CTR589823 DDN589823 DNJ589823 DXF589823 EHB589823 EQX589823 FAT589823 FKP589823 FUL589823 GEH589823 GOD589823 GXZ589823 HHV589823 HRR589823 IBN589823 ILJ589823 IVF589823 JFB589823 JOX589823 JYT589823 KIP589823 KSL589823 LCH589823 LMD589823 LVZ589823 MFV589823 MPR589823 MZN589823 NJJ589823 NTF589823 ODB589823 OMX589823 OWT589823 PGP589823 PQL589823 QAH589823 QKD589823 QTZ589823 RDV589823 RNR589823 RXN589823 SHJ589823 SRF589823 TBB589823 TKX589823 TUT589823 UEP589823 UOL589823 UYH589823 VID589823 VRZ589823 WBV589823 WLR589823 WVN589823 F655359 JB655359 SX655359 ACT655359 AMP655359 AWL655359 BGH655359 BQD655359 BZZ655359 CJV655359 CTR655359 DDN655359 DNJ655359 DXF655359 EHB655359 EQX655359 FAT655359 FKP655359 FUL655359 GEH655359 GOD655359 GXZ655359 HHV655359 HRR655359 IBN655359 ILJ655359 IVF655359 JFB655359 JOX655359 JYT655359 KIP655359 KSL655359 LCH655359 LMD655359 LVZ655359 MFV655359 MPR655359 MZN655359 NJJ655359 NTF655359 ODB655359 OMX655359 OWT655359 PGP655359 PQL655359 QAH655359 QKD655359 QTZ655359 RDV655359 RNR655359 RXN655359 SHJ655359 SRF655359 TBB655359 TKX655359 TUT655359 UEP655359 UOL655359 UYH655359 VID655359 VRZ655359 WBV655359 WLR655359 WVN655359 F720895 JB720895 SX720895 ACT720895 AMP720895 AWL720895 BGH720895 BQD720895 BZZ720895 CJV720895 CTR720895 DDN720895 DNJ720895 DXF720895 EHB720895 EQX720895 FAT720895 FKP720895 FUL720895 GEH720895 GOD720895 GXZ720895 HHV720895 HRR720895 IBN720895 ILJ720895 IVF720895 JFB720895 JOX720895 JYT720895 KIP720895 KSL720895 LCH720895 LMD720895 LVZ720895 MFV720895 MPR720895 MZN720895 NJJ720895 NTF720895 ODB720895 OMX720895 OWT720895 PGP720895 PQL720895 QAH720895 QKD720895 QTZ720895 RDV720895 RNR720895 RXN720895 SHJ720895 SRF720895 TBB720895 TKX720895 TUT720895 UEP720895 UOL720895 UYH720895 VID720895 VRZ720895 WBV720895 WLR720895 WVN720895 F786431 JB786431 SX786431 ACT786431 AMP786431 AWL786431 BGH786431 BQD786431 BZZ786431 CJV786431 CTR786431 DDN786431 DNJ786431 DXF786431 EHB786431 EQX786431 FAT786431 FKP786431 FUL786431 GEH786431 GOD786431 GXZ786431 HHV786431 HRR786431 IBN786431 ILJ786431 IVF786431 JFB786431 JOX786431 JYT786431 KIP786431 KSL786431 LCH786431 LMD786431 LVZ786431 MFV786431 MPR786431 MZN786431 NJJ786431 NTF786431 ODB786431 OMX786431 OWT786431 PGP786431 PQL786431 QAH786431 QKD786431 QTZ786431 RDV786431 RNR786431 RXN786431 SHJ786431 SRF786431 TBB786431 TKX786431 TUT786431 UEP786431 UOL786431 UYH786431 VID786431 VRZ786431 WBV786431 WLR786431 WVN786431 F851967 JB851967 SX851967 ACT851967 AMP851967 AWL851967 BGH851967 BQD851967 BZZ851967 CJV851967 CTR851967 DDN851967 DNJ851967 DXF851967 EHB851967 EQX851967 FAT851967 FKP851967 FUL851967 GEH851967 GOD851967 GXZ851967 HHV851967 HRR851967 IBN851967 ILJ851967 IVF851967 JFB851967 JOX851967 JYT851967 KIP851967 KSL851967 LCH851967 LMD851967 LVZ851967 MFV851967 MPR851967 MZN851967 NJJ851967 NTF851967 ODB851967 OMX851967 OWT851967 PGP851967 PQL851967 QAH851967 QKD851967 QTZ851967 RDV851967 RNR851967 RXN851967 SHJ851967 SRF851967 TBB851967 TKX851967 TUT851967 UEP851967 UOL851967 UYH851967 VID851967 VRZ851967 WBV851967 WLR851967 WVN851967 F917503 JB917503 SX917503 ACT917503 AMP917503 AWL917503 BGH917503 BQD917503 BZZ917503 CJV917503 CTR917503 DDN917503 DNJ917503 DXF917503 EHB917503 EQX917503 FAT917503 FKP917503 FUL917503 GEH917503 GOD917503 GXZ917503 HHV917503 HRR917503 IBN917503 ILJ917503 IVF917503 JFB917503 JOX917503 JYT917503 KIP917503 KSL917503 LCH917503 LMD917503 LVZ917503 MFV917503 MPR917503 MZN917503 NJJ917503 NTF917503 ODB917503 OMX917503 OWT917503 PGP917503 PQL917503 QAH917503 QKD917503 QTZ917503 RDV917503 RNR917503 RXN917503 SHJ917503 SRF917503 TBB917503 TKX917503 TUT917503 UEP917503 UOL917503 UYH917503 VID917503 VRZ917503 WBV917503 WLR917503 WVN917503 F983039 JB983039 SX983039 ACT983039 AMP983039 AWL983039 BGH983039 BQD983039 BZZ983039 CJV983039 CTR983039 DDN983039 DNJ983039 DXF983039 EHB983039 EQX983039 FAT983039 FKP983039 FUL983039 GEH983039 GOD983039 GXZ983039 HHV983039 HRR983039 IBN983039 ILJ983039 IVF983039 JFB983039 JOX983039 JYT983039 KIP983039 KSL983039 LCH983039 LMD983039 LVZ983039 MFV983039 MPR983039 MZN983039 NJJ983039 NTF983039 ODB983039 OMX983039 OWT983039 PGP983039 PQL983039 QAH983039 QKD983039 QTZ983039 RDV983039 RNR983039 RXN983039 SHJ983039 SRF983039 TBB983039 TKX983039 TUT983039 UEP983039 UOL983039 UYH983039 VID983039 VRZ983039 WBV983039 WLR983039">
      <formula1>"小,他"</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付表１助成事業の概要</vt:lpstr>
      <vt:lpstr>付表2 経費変更内容</vt:lpstr>
      <vt:lpstr>記入例_付表１助成事業の概要</vt:lpstr>
      <vt:lpstr>記入例_付表2 経費変更内容</vt:lpstr>
      <vt:lpstr>付表１助成事業の概要!Print_Area</vt:lpstr>
      <vt:lpstr>'付表2 経費変更内容'!Print_Area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2023-03-24T01:58:36Z</cp:lastPrinted>
  <dcterms:created xsi:type="dcterms:W3CDTF">2018-03-26T08:26:54Z</dcterms:created>
  <dcterms:modified xsi:type="dcterms:W3CDTF">2023-07-27T23:07:49Z</dcterms:modified>
</cp:coreProperties>
</file>